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Тит.лист" sheetId="1" r:id="rId1"/>
    <sheet name="Деятельность" sheetId="2" r:id="rId2"/>
    <sheet name="Таблица 1" sheetId="3" r:id="rId3"/>
    <sheet name="Таблица 2" sheetId="4" r:id="rId4"/>
    <sheet name="Таблица 2.1" sheetId="5" r:id="rId5"/>
    <sheet name="Таблицы 3,4" sheetId="6" r:id="rId6"/>
  </sheets>
  <definedNames>
    <definedName name="_xlnm.Print_Titles" localSheetId="3">'Таблица 2'!$4:$8</definedName>
    <definedName name="_xlnm.Print_Area" localSheetId="1">'Деятельность'!$A$1:$FK$10</definedName>
    <definedName name="_xlnm.Print_Area" localSheetId="2">'Таблица 1'!$A$1:$CP$24</definedName>
    <definedName name="_xlnm.Print_Area" localSheetId="3">'Таблица 2'!$A$1:$FK$196</definedName>
    <definedName name="_xlnm.Print_Area" localSheetId="4">'Таблица 2.1'!$A$1:$FK$14</definedName>
    <definedName name="_xlnm.Print_Area" localSheetId="5">'Таблицы 3,4'!$A$1:$C$39</definedName>
    <definedName name="_xlnm.Print_Area" localSheetId="0">'Тит.лист'!$A$1:$FK$24</definedName>
  </definedNames>
  <calcPr fullCalcOnLoad="1"/>
</workbook>
</file>

<file path=xl/sharedStrings.xml><?xml version="1.0" encoding="utf-8"?>
<sst xmlns="http://schemas.openxmlformats.org/spreadsheetml/2006/main" count="693" uniqueCount="222">
  <si>
    <t>особо ценное движимое имущество, всего</t>
  </si>
  <si>
    <t>недвижимое имущество, всего</t>
  </si>
  <si>
    <t>января</t>
  </si>
  <si>
    <t>18</t>
  </si>
  <si>
    <t>19</t>
  </si>
  <si>
    <t>857</t>
  </si>
  <si>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</si>
  <si>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</si>
  <si>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</si>
  <si>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</si>
  <si>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</si>
  <si>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</si>
  <si>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</si>
  <si>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</si>
  <si>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</si>
  <si>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</si>
  <si>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</si>
  <si>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</si>
  <si>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</si>
  <si>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</si>
  <si>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</si>
  <si>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</si>
  <si>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(наименование должности лица, утверждающего документ)</t>
  </si>
  <si>
    <t>Форма по КФД</t>
  </si>
  <si>
    <t>Прочие расходы</t>
  </si>
  <si>
    <t>на 20</t>
  </si>
  <si>
    <t>383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</si>
  <si>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</si>
  <si>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</si>
  <si>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</si>
  <si>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</si>
  <si>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</si>
  <si>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</si>
  <si>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</si>
  <si>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</si>
  <si>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</si>
  <si>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</si>
  <si>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</si>
  <si>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на "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</si>
  <si>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</si>
  <si>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</si>
  <si>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</si>
  <si>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</si>
  <si>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</si>
  <si>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</si>
  <si>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</si>
  <si>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</si>
  <si>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</si>
  <si>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</si>
  <si>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</si>
  <si>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</si>
  <si>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</si>
  <si>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</si>
  <si>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</si>
  <si>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</si>
  <si>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</si>
  <si>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</si>
  <si>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</si>
  <si>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</si>
  <si>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</si>
  <si>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</si>
  <si>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</si>
  <si>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</si>
  <si>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</si>
  <si>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</si>
  <si>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</si>
  <si>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</si>
  <si>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</si>
  <si>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</si>
  <si>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</si>
  <si>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</si>
  <si>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</si>
  <si>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</si>
  <si>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</si>
  <si>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</si>
  <si>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</si>
  <si>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</si>
  <si>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</si>
  <si>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</si>
  <si>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</si>
  <si>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</si>
  <si>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</si>
  <si>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</si>
  <si>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</si>
  <si>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</si>
  <si>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</si>
  <si>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</si>
  <si>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</si>
  <si>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</si>
  <si>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</si>
  <si>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</si>
  <si>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</si>
  <si>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</si>
  <si>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</si>
  <si>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</si>
  <si>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</si>
  <si>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</si>
  <si>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</si>
  <si>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</si>
  <si>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</si>
  <si>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</si>
  <si>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</si>
  <si>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</si>
  <si>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</si>
  <si>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</si>
  <si>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</si>
  <si>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</si>
  <si>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</si>
  <si>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</si>
  <si>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</si>
  <si>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</si>
  <si>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</si>
  <si>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</si>
  <si>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</si>
  <si>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</si>
  <si>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</si>
  <si>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</si>
  <si>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</si>
  <si>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</si>
  <si>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</si>
  <si>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</si>
  <si>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</si>
  <si>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</si>
  <si>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</si>
  <si>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</si>
  <si>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</si>
  <si>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</si>
  <si>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</si>
  <si>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</si>
  <si>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</si>
  <si>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</si>
  <si>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</si>
  <si>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</si>
  <si>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</si>
  <si>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</si>
  <si>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</si>
  <si>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</si>
  <si>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</si>
  <si>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</si>
  <si>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</si>
  <si>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</si>
  <si>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</si>
  <si>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</si>
  <si>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</si>
  <si>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</si>
  <si>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</si>
  <si>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</si>
  <si>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</si>
  <si>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</si>
  <si>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</si>
  <si>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Таблица 1</t>
  </si>
  <si>
    <t>Показатели финансового состояния государственного учреждения Республики Башкортостан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</si>
  <si>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</si>
  <si>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</si>
  <si>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</si>
  <si>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</si>
  <si>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в том числе:
остаточная стоимость</t>
  </si>
  <si>
    <t>Финансовые активы, всего</t>
  </si>
  <si>
    <t>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</si>
  <si>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</si>
  <si>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</si>
  <si>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</si>
  <si>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</si>
  <si>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</si>
  <si>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</si>
  <si>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долговые обязательства</t>
  </si>
  <si>
    <t>кредиторская задолженность:</t>
  </si>
  <si>
    <t>в том числе:
просроченная кредиторская задолженность</t>
  </si>
  <si>
    <t>Таблица 2</t>
  </si>
  <si>
    <t>Таблица 2.1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</si>
  <si>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</si>
  <si>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</si>
  <si>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</si>
  <si>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r>
      <t xml:space="preserve">Сумма
</t>
    </r>
    <r>
      <rPr>
        <sz val="8"/>
        <rFont val="Times New Roman"/>
        <family val="1"/>
      </rPr>
      <t>(руб., с точностью до двух знаков после запятой - 0,00)</t>
    </r>
  </si>
  <si>
    <t>Таблица 4</t>
  </si>
  <si>
    <t>Справочная информация</t>
  </si>
  <si>
    <t>Руководитель государственного учреждения</t>
  </si>
  <si>
    <t xml:space="preserve">Республики Башкортостан         </t>
  </si>
  <si>
    <t xml:space="preserve">(уполномоченное лицо)          </t>
  </si>
  <si>
    <t>Руководитель финансово-экономической службы</t>
  </si>
  <si>
    <t xml:space="preserve">государственного учреждения Республики Башкортостан </t>
  </si>
  <si>
    <t>Главный бухгалтер государственного учреждения</t>
  </si>
  <si>
    <t xml:space="preserve">Республики Башкортостан </t>
  </si>
  <si>
    <t>(должность)</t>
  </si>
  <si>
    <t>Министр культуры Республики Башкортостан</t>
  </si>
  <si>
    <t>А.И. Шафикова</t>
  </si>
  <si>
    <t>Министерство культуры Республики Башкортостан</t>
  </si>
  <si>
    <t>2017</t>
  </si>
  <si>
    <t>121</t>
  </si>
  <si>
    <t>Сумма, руб.</t>
  </si>
  <si>
    <t>тел. 8(347)</t>
  </si>
  <si>
    <t>на 1 января 2016 г.</t>
  </si>
  <si>
    <t>Услуга: Показ (организация показа) спектаклей, концертов, концертных программ</t>
  </si>
  <si>
    <t>Работа: Создание спектаклей, концертов, концертных программ</t>
  </si>
  <si>
    <t>Работа: Ведение информационных ресурсов и баз данных</t>
  </si>
  <si>
    <t>122</t>
  </si>
  <si>
    <t>123</t>
  </si>
  <si>
    <t>субсидия на финансовое обеспечение выполнения государственного задания</t>
  </si>
  <si>
    <t>1</t>
  </si>
  <si>
    <t>\3020200000\
857\0000\000</t>
  </si>
  <si>
    <t>безвозмездные поступления от приносящей доход деятельности</t>
  </si>
  <si>
    <t>\3030000000\
857\0000\180</t>
  </si>
  <si>
    <t>190</t>
  </si>
  <si>
    <t>на 1 января 2018 г.</t>
  </si>
  <si>
    <t>на 1 января 2019 г.</t>
  </si>
  <si>
    <t>государственное бюджетное учреждение культуры и искусства Республики Башкортостан Государственный русский драматический театр г.Стерлитамака</t>
  </si>
  <si>
    <t>802Р3916</t>
  </si>
  <si>
    <t>0268030143</t>
  </si>
  <si>
    <t>026801001</t>
  </si>
  <si>
    <t>453124,Республика Башкортостан, г.Стерлитамак, ул.Худайбердина,18</t>
  </si>
  <si>
    <t>22667621</t>
  </si>
  <si>
    <t>80745000000</t>
  </si>
  <si>
    <t xml:space="preserve">создание и показ спектаклей,организация гастролей,концертов,проведение творческих вечеров,фестивалей и конкурсов,реализация билетов на указанные мероприятия;подготовка спектаклей,концертов,представлений по договорам с другими юридическими и физическими лицами для показа на их сообственных или арендованных сценических площадках, по телевидению,для трансляции по радио, для съемок на кино-,видео и иные материальные носители; организация других мероприятий художественно-творческого характера,проводимых собственными силами или силами приглашенных коллективов, приглашенными исполнителями; проведение стажировок ведущими мастерами и деятелями театра; предоставление другим организациям постановочных услуг,сценических постановочных средств для проведения спектаклей и концертов; изготовление по заказам предметов художественноно оформления спектаклей, концертов, представлений; предоставление сцен-площадок для проведения гастрольных и выездных мероприятий других театров, для осуществления совместных проектов и программ; подготовка, тиражирование и реализация информационно-справочных изданий, копий видеоматериалов и фонограмм, связанных с художественно-творческой деятельностью театра; прокат и реализация костюмов, обуви, оборудования, реквизита, бутафории, гримерных, постижерных принадлежностей; организация мероприятий художественно-творческого характера (выставок, благотворительных акций, кружков эстетического воспитания детей и молодежи); реализация товаров народного потребления; реализация услуг редакционно-издательской и полиграфической деятельности; изготовление сувенирной продукции; сдача в аренду имущества с согласия собственника. </t>
  </si>
  <si>
    <t>подготовка, создание и организация публичного показа спектаклей,театральных представлений, творческих вечеров,бенефисов,организация выездных представлений и гастролей,концертов,фестивалей и прочих культурно-массовых программ художественно-творческого характера.</t>
  </si>
  <si>
    <t>формирование и удовлетворение духовных потребностей населения в сценическом искусстве, развитии театра как вида искусства.</t>
  </si>
  <si>
    <t>Замесина В.А.</t>
  </si>
  <si>
    <t>Маркелова И.Г.</t>
  </si>
  <si>
    <t xml:space="preserve">Исполнитель                                     </t>
  </si>
  <si>
    <t>18-2020</t>
  </si>
  <si>
    <t>на 1 января 2020 г.</t>
  </si>
  <si>
    <t>20</t>
  </si>
  <si>
    <r>
      <t xml:space="preserve">на 1 января 2018 г.
</t>
    </r>
    <r>
      <rPr>
        <sz val="8"/>
        <rFont val="Times New Roman"/>
        <family val="1"/>
      </rPr>
      <t>(очередной финансовый год)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</si>
</sst>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2"/>
      <name val="Arial Cyr"/>
      <family val="0"/>
    </font>
    <font>
      <u val="single"/>
      <sz val="12"/>
      <name val="Times New Roman"/>
      <family val="1"/>
    </font>
    <font>
      <u val="single"/>
      <sz val="11"/>
      <name val="Arial Cyr"/>
      <family val="0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 indent="4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 indent="3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left" vertical="center" indent="15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 vertical="center" indent="15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2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8" fillId="0" borderId="0" xfId="0" applyFont="1" applyFill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" fontId="60" fillId="33" borderId="13" xfId="0" applyNumberFormat="1" applyFont="1" applyFill="1" applyBorder="1" applyAlignment="1">
      <alignment horizontal="center" vertical="top"/>
    </xf>
    <xf numFmtId="4" fontId="60" fillId="33" borderId="18" xfId="0" applyNumberFormat="1" applyFont="1" applyFill="1" applyBorder="1" applyAlignment="1">
      <alignment horizontal="center" vertical="top"/>
    </xf>
    <xf numFmtId="4" fontId="60" fillId="33" borderId="17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4" fontId="61" fillId="33" borderId="13" xfId="0" applyNumberFormat="1" applyFont="1" applyFill="1" applyBorder="1" applyAlignment="1">
      <alignment horizontal="center" vertical="top"/>
    </xf>
    <xf numFmtId="4" fontId="61" fillId="33" borderId="18" xfId="0" applyNumberFormat="1" applyFont="1" applyFill="1" applyBorder="1" applyAlignment="1">
      <alignment horizontal="center" vertical="top"/>
    </xf>
    <xf numFmtId="4" fontId="61" fillId="33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" fontId="62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4"/>
  <sheetViews>
    <sheetView tabSelected="1" view="pageBreakPreview" zoomScaleSheetLayoutView="100" zoomScalePageLayoutView="0" workbookViewId="0" topLeftCell="A1">
      <selection activeCell="BM18" sqref="BM18:DX18"/>
    </sheetView>
  </sheetViews>
  <sheetFormatPr defaultColWidth="0.875" defaultRowHeight="12.75"/>
  <cols>
    <col min="1" max="82" width="0.875" style="1" customWidth="1"/>
    <col min="83" max="86" width="2.25390625" style="1" customWidth="1"/>
    <col min="87" max="88" width="2.125" style="1" customWidth="1"/>
    <col min="89" max="16384" width="0.875" style="1" customWidth="1"/>
  </cols>
  <sheetData>
    <row r="1" s="16" customFormat="1" ht="11.25" customHeight="1">
      <c r="CV1" s="17"/>
    </row>
    <row r="2" ht="15" customHeight="1">
      <c r="N2" s="2"/>
    </row>
    <row r="3" spans="82:167" ht="15">
      <c r="CD3" s="96" t="s">
        <v>15</v>
      </c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</row>
    <row r="4" spans="82:167" ht="25.5" customHeight="1">
      <c r="CD4" s="97" t="s">
        <v>184</v>
      </c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</row>
    <row r="5" spans="82:167" s="2" customFormat="1" ht="12" customHeight="1">
      <c r="CD5" s="98" t="s">
        <v>22</v>
      </c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</row>
    <row r="6" spans="82:167" ht="26.25" customHeight="1"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 t="s">
        <v>185</v>
      </c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</row>
    <row r="7" spans="82:167" s="2" customFormat="1" ht="17.25" customHeight="1">
      <c r="CD7" s="101" t="s">
        <v>13</v>
      </c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 t="s">
        <v>14</v>
      </c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</row>
    <row r="8" spans="106:144" ht="15">
      <c r="DB8" s="104" t="s">
        <v>8</v>
      </c>
      <c r="DC8" s="104"/>
      <c r="DD8" s="103"/>
      <c r="DE8" s="103"/>
      <c r="DF8" s="103"/>
      <c r="DG8" s="103"/>
      <c r="DH8" s="102" t="s">
        <v>8</v>
      </c>
      <c r="DI8" s="102"/>
      <c r="DJ8" s="102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5">
        <v>20</v>
      </c>
      <c r="ED8" s="105"/>
      <c r="EE8" s="105"/>
      <c r="EF8" s="105"/>
      <c r="EG8" s="99"/>
      <c r="EH8" s="99"/>
      <c r="EI8" s="99"/>
      <c r="EJ8" s="99"/>
      <c r="EK8" s="100" t="s">
        <v>9</v>
      </c>
      <c r="EL8" s="100"/>
      <c r="EM8" s="100"/>
      <c r="EN8" s="100"/>
    </row>
    <row r="9" ht="15">
      <c r="CY9" s="7"/>
    </row>
    <row r="10" spans="1:167" ht="16.5">
      <c r="A10" s="92" t="s">
        <v>10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</row>
    <row r="11" spans="36:93" s="8" customFormat="1" ht="16.5">
      <c r="AJ11" s="9"/>
      <c r="AM11" s="9"/>
      <c r="BV11" s="88" t="s">
        <v>25</v>
      </c>
      <c r="BW11" s="88"/>
      <c r="BX11" s="88"/>
      <c r="BY11" s="88"/>
      <c r="BZ11" s="88"/>
      <c r="CA11" s="88"/>
      <c r="CB11" s="88"/>
      <c r="CC11" s="88"/>
      <c r="CD11" s="88"/>
      <c r="CE11" s="90" t="s">
        <v>218</v>
      </c>
      <c r="CF11" s="90"/>
      <c r="CG11" s="90"/>
      <c r="CH11" s="90"/>
      <c r="CI11" s="89" t="s">
        <v>11</v>
      </c>
      <c r="CJ11" s="89"/>
      <c r="CK11" s="89"/>
      <c r="CL11" s="89"/>
      <c r="CM11" s="89"/>
      <c r="CN11" s="89"/>
      <c r="CO11" s="89"/>
    </row>
    <row r="12" ht="4.5" customHeight="1"/>
    <row r="13" spans="140:167" ht="16.5" customHeight="1">
      <c r="EJ13" s="15"/>
      <c r="EK13" s="15"/>
      <c r="EL13" s="15"/>
      <c r="EM13" s="15"/>
      <c r="EN13" s="15"/>
      <c r="EO13" s="106" t="s">
        <v>16</v>
      </c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</row>
    <row r="14" spans="140:167" ht="16.5" customHeight="1">
      <c r="EJ14" s="15"/>
      <c r="EK14" s="15"/>
      <c r="EL14" s="15"/>
      <c r="EM14" s="20" t="s">
        <v>23</v>
      </c>
      <c r="EN14" s="15"/>
      <c r="EO14" s="72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4"/>
    </row>
    <row r="15" spans="33:167" ht="21" customHeight="1">
      <c r="AG15" s="94" t="s">
        <v>8</v>
      </c>
      <c r="AH15" s="94"/>
      <c r="AI15" s="85"/>
      <c r="AJ15" s="85"/>
      <c r="AK15" s="85"/>
      <c r="AL15" s="85"/>
      <c r="AM15" s="86" t="s">
        <v>8</v>
      </c>
      <c r="AN15" s="86"/>
      <c r="AO15" s="86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7">
        <v>20</v>
      </c>
      <c r="BI15" s="87"/>
      <c r="BJ15" s="87"/>
      <c r="BK15" s="87"/>
      <c r="BL15" s="82"/>
      <c r="BM15" s="82"/>
      <c r="BN15" s="82"/>
      <c r="BO15" s="82"/>
      <c r="BP15" s="86" t="s">
        <v>9</v>
      </c>
      <c r="BQ15" s="86"/>
      <c r="BR15" s="86"/>
      <c r="BS15" s="86"/>
      <c r="BY15" s="67"/>
      <c r="EJ15" s="15"/>
      <c r="EK15" s="15"/>
      <c r="EL15" s="15"/>
      <c r="EM15" s="68" t="s">
        <v>17</v>
      </c>
      <c r="EN15" s="15"/>
      <c r="EO15" s="76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8"/>
    </row>
    <row r="16" spans="35:167" ht="6" customHeight="1"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4"/>
      <c r="BZ16" s="64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5"/>
      <c r="EK16" s="65"/>
      <c r="EL16" s="65"/>
      <c r="EM16" s="66"/>
      <c r="EN16" s="65"/>
      <c r="EO16" s="79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1"/>
    </row>
    <row r="17" spans="1:167" ht="48.75" customHeight="1">
      <c r="A17" s="91" t="s">
        <v>30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3" t="s">
        <v>205</v>
      </c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EJ17" s="15"/>
      <c r="EK17" s="15"/>
      <c r="EL17" s="15"/>
      <c r="EM17" s="20" t="s">
        <v>18</v>
      </c>
      <c r="EN17" s="15"/>
      <c r="EO17" s="75" t="s">
        <v>210</v>
      </c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</row>
    <row r="18" spans="1:172" ht="45" customHeight="1">
      <c r="A18" s="91" t="s">
        <v>31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84" t="s">
        <v>206</v>
      </c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EJ18" s="15"/>
      <c r="EK18" s="15"/>
      <c r="EL18" s="15"/>
      <c r="EM18" s="20"/>
      <c r="EN18" s="1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P18" s="63"/>
    </row>
    <row r="19" spans="1:167" s="11" customFormat="1" ht="16.5" customHeight="1">
      <c r="A19" s="83" t="s">
        <v>33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4" t="s">
        <v>207</v>
      </c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EJ19" s="21"/>
      <c r="EK19" s="21"/>
      <c r="EL19" s="21"/>
      <c r="EM19" s="22"/>
      <c r="EN19" s="21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</row>
    <row r="20" spans="1:167" s="11" customFormat="1" ht="16.5" customHeight="1">
      <c r="A20" s="83" t="s">
        <v>32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4" t="s">
        <v>208</v>
      </c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EJ20" s="21"/>
      <c r="EK20" s="21"/>
      <c r="EL20" s="21"/>
      <c r="EM20" s="22"/>
      <c r="EN20" s="21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</row>
    <row r="21" spans="1:167" ht="30.75" customHeight="1">
      <c r="A21" s="91" t="s">
        <v>34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3" t="s">
        <v>186</v>
      </c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EJ21" s="15"/>
      <c r="EK21" s="15"/>
      <c r="EL21" s="15"/>
      <c r="EM21" s="20" t="s">
        <v>35</v>
      </c>
      <c r="EN21" s="15"/>
      <c r="EO21" s="75" t="s">
        <v>5</v>
      </c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</row>
    <row r="22" spans="1:167" ht="45" customHeight="1">
      <c r="A22" s="91" t="s">
        <v>36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5" t="s">
        <v>209</v>
      </c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EJ22" s="15"/>
      <c r="EK22" s="15"/>
      <c r="EL22" s="15"/>
      <c r="EM22" s="20" t="s">
        <v>37</v>
      </c>
      <c r="EN22" s="15"/>
      <c r="EO22" s="75" t="s">
        <v>211</v>
      </c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</row>
    <row r="23" spans="1:167" s="11" customFormat="1" ht="16.5" customHeight="1">
      <c r="A23" s="83" t="s">
        <v>20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EJ23" s="21"/>
      <c r="EK23" s="21"/>
      <c r="EL23" s="21"/>
      <c r="EM23" s="20" t="s">
        <v>19</v>
      </c>
      <c r="EN23" s="21"/>
      <c r="EO23" s="72" t="s">
        <v>26</v>
      </c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4"/>
    </row>
    <row r="24" spans="1:108" s="11" customFormat="1" ht="3" customHeight="1">
      <c r="A24" s="12"/>
      <c r="BX24" s="12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</row>
  </sheetData>
  <sheetProtection/>
  <mergeCells count="48">
    <mergeCell ref="DK8:EB8"/>
    <mergeCell ref="A22:BL22"/>
    <mergeCell ref="EO22:FK22"/>
    <mergeCell ref="DB8:DC8"/>
    <mergeCell ref="DD8:DG8"/>
    <mergeCell ref="EC8:EF8"/>
    <mergeCell ref="EO13:FK13"/>
    <mergeCell ref="EO18:FK18"/>
    <mergeCell ref="EO19:FK19"/>
    <mergeCell ref="BM18:DX18"/>
    <mergeCell ref="CD3:FK3"/>
    <mergeCell ref="CD4:FK4"/>
    <mergeCell ref="CD5:FK5"/>
    <mergeCell ref="EG8:EJ8"/>
    <mergeCell ref="EK8:EN8"/>
    <mergeCell ref="DK7:FK7"/>
    <mergeCell ref="DH8:DJ8"/>
    <mergeCell ref="CD6:DJ6"/>
    <mergeCell ref="CD7:DJ7"/>
    <mergeCell ref="DK6:FK6"/>
    <mergeCell ref="EO23:FK23"/>
    <mergeCell ref="A23:BL23"/>
    <mergeCell ref="BM22:DX22"/>
    <mergeCell ref="A20:BL20"/>
    <mergeCell ref="EO20:FK20"/>
    <mergeCell ref="A21:BL21"/>
    <mergeCell ref="EO21:FK21"/>
    <mergeCell ref="BM20:DX20"/>
    <mergeCell ref="BM21:DX21"/>
    <mergeCell ref="BV11:CD11"/>
    <mergeCell ref="CI11:CO11"/>
    <mergeCell ref="CE11:CH11"/>
    <mergeCell ref="A18:BL18"/>
    <mergeCell ref="A10:FK10"/>
    <mergeCell ref="A17:BL17"/>
    <mergeCell ref="BM17:DX17"/>
    <mergeCell ref="AG15:AH15"/>
    <mergeCell ref="AM15:AO15"/>
    <mergeCell ref="AI15:AL15"/>
    <mergeCell ref="EO14:FK14"/>
    <mergeCell ref="EO17:FK17"/>
    <mergeCell ref="EO15:FK16"/>
    <mergeCell ref="BL15:BO15"/>
    <mergeCell ref="A19:BL19"/>
    <mergeCell ref="BM19:DX19"/>
    <mergeCell ref="AP15:BG15"/>
    <mergeCell ref="BP15:BS15"/>
    <mergeCell ref="BH15:BK1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0"/>
  <sheetViews>
    <sheetView view="pageBreakPreview" zoomScale="97" zoomScaleSheetLayoutView="97" zoomScalePageLayoutView="0" workbookViewId="0" topLeftCell="A1">
      <selection activeCell="A10" sqref="A10:FK10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109" t="s">
        <v>27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25.5" customHeight="1">
      <c r="A3" s="13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55.5" customHeight="1">
      <c r="A4" s="108" t="s">
        <v>214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</row>
    <row r="5" spans="1:108" ht="15" customHeight="1">
      <c r="A5" s="13" t="s">
        <v>29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137.25" customHeight="1">
      <c r="A6" s="108" t="s">
        <v>213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</row>
    <row r="7" spans="1:167" ht="19.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</row>
    <row r="8" spans="1:108" ht="15">
      <c r="A8" s="13" t="s">
        <v>147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67" ht="176.25" customHeight="1">
      <c r="A9" s="108" t="s">
        <v>212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</row>
    <row r="10" spans="1:167" ht="102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</row>
  </sheetData>
  <sheetProtection/>
  <mergeCells count="6">
    <mergeCell ref="A10:FK10"/>
    <mergeCell ref="A4:FK4"/>
    <mergeCell ref="A6:FK6"/>
    <mergeCell ref="B1:FJ1"/>
    <mergeCell ref="A9:FK9"/>
    <mergeCell ref="A7:FK7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25"/>
  <sheetViews>
    <sheetView view="pageBreakPreview" zoomScaleSheetLayoutView="100" zoomScalePageLayoutView="0" workbookViewId="0" topLeftCell="A1">
      <selection activeCell="DE12" sqref="DE12"/>
    </sheetView>
  </sheetViews>
  <sheetFormatPr defaultColWidth="0.875" defaultRowHeight="12.75"/>
  <cols>
    <col min="1" max="1" width="4.00390625" style="1" customWidth="1"/>
    <col min="2" max="3" width="0.875" style="1" customWidth="1"/>
    <col min="4" max="57" width="2.00390625" style="1" customWidth="1"/>
    <col min="58" max="16384" width="0.875" style="1" customWidth="1"/>
  </cols>
  <sheetData>
    <row r="1" spans="1:93" ht="15">
      <c r="A1" s="122" t="s">
        <v>150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</row>
    <row r="2" spans="1:93" ht="15">
      <c r="A2" s="123" t="s">
        <v>151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</row>
    <row r="3" spans="1:93" ht="15">
      <c r="A3" s="124" t="s">
        <v>191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</row>
    <row r="4" spans="1:93" ht="15" customHeight="1">
      <c r="A4" s="125" t="s">
        <v>152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</row>
    <row r="5" spans="1:93" ht="30">
      <c r="A5" s="23" t="s">
        <v>153</v>
      </c>
      <c r="B5" s="126" t="s">
        <v>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7" t="s">
        <v>189</v>
      </c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9"/>
    </row>
    <row r="6" spans="1:93" s="3" customFormat="1" ht="25.5" customHeight="1">
      <c r="A6" s="24"/>
      <c r="B6" s="115" t="s">
        <v>155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6">
        <v>93540025.92</v>
      </c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8"/>
    </row>
    <row r="7" spans="1:93" ht="25.5" customHeight="1">
      <c r="A7" s="25"/>
      <c r="B7" s="119" t="s">
        <v>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12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4"/>
    </row>
    <row r="8" spans="1:93" ht="25.5" customHeight="1">
      <c r="A8" s="26"/>
      <c r="B8" s="111" t="s">
        <v>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2">
        <v>80849640.08</v>
      </c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4"/>
    </row>
    <row r="9" spans="1:93" ht="32.25" customHeight="1">
      <c r="A9" s="26"/>
      <c r="B9" s="119" t="s">
        <v>156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12">
        <v>36295823.76</v>
      </c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4"/>
    </row>
    <row r="10" spans="1:93" ht="25.5" customHeight="1">
      <c r="A10" s="26"/>
      <c r="B10" s="111" t="s">
        <v>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2">
        <v>10597769.65</v>
      </c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4"/>
    </row>
    <row r="11" spans="1:93" ht="33" customHeight="1">
      <c r="A11" s="26"/>
      <c r="B11" s="119" t="s">
        <v>156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12">
        <v>3340721.66</v>
      </c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4"/>
    </row>
    <row r="12" spans="1:93" s="3" customFormat="1" ht="25.5" customHeight="1">
      <c r="A12" s="24"/>
      <c r="B12" s="115" t="s">
        <v>157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>
        <v>300761.94</v>
      </c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8"/>
    </row>
    <row r="13" spans="1:93" ht="25.5" customHeight="1">
      <c r="A13" s="26"/>
      <c r="B13" s="111" t="s">
        <v>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2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4"/>
    </row>
    <row r="14" spans="1:93" ht="25.5" customHeight="1">
      <c r="A14" s="26"/>
      <c r="B14" s="111" t="s">
        <v>158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2">
        <v>300761.94</v>
      </c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4"/>
    </row>
    <row r="15" spans="1:93" ht="33.75" customHeight="1">
      <c r="A15" s="26"/>
      <c r="B15" s="119" t="s">
        <v>159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12">
        <v>300761.94</v>
      </c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4"/>
    </row>
    <row r="16" spans="1:93" ht="25.5" customHeight="1">
      <c r="A16" s="26"/>
      <c r="B16" s="119" t="s">
        <v>160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12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4"/>
    </row>
    <row r="17" spans="1:93" ht="25.5" customHeight="1">
      <c r="A17" s="26"/>
      <c r="B17" s="119" t="s">
        <v>161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12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4"/>
    </row>
    <row r="18" spans="1:93" ht="25.5" customHeight="1">
      <c r="A18" s="26"/>
      <c r="B18" s="111" t="s">
        <v>162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2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4"/>
    </row>
    <row r="19" spans="1:93" ht="25.5" customHeight="1">
      <c r="A19" s="26"/>
      <c r="B19" s="111" t="s">
        <v>163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2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4"/>
    </row>
    <row r="20" spans="1:93" s="3" customFormat="1" ht="25.5" customHeight="1">
      <c r="A20" s="24"/>
      <c r="B20" s="115" t="s">
        <v>164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6">
        <v>1953914.73</v>
      </c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8"/>
    </row>
    <row r="21" spans="1:93" ht="25.5" customHeight="1">
      <c r="A21" s="27"/>
      <c r="B21" s="111" t="s">
        <v>7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2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4"/>
    </row>
    <row r="22" spans="1:93" ht="25.5" customHeight="1">
      <c r="A22" s="26"/>
      <c r="B22" s="111" t="s">
        <v>165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2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4"/>
    </row>
    <row r="23" spans="1:93" ht="25.5" customHeight="1">
      <c r="A23" s="26"/>
      <c r="B23" s="111" t="s">
        <v>166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2">
        <v>1953914.73</v>
      </c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4"/>
    </row>
    <row r="24" spans="1:93" ht="32.25" customHeight="1">
      <c r="A24" s="26"/>
      <c r="B24" s="111" t="s">
        <v>167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2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4"/>
    </row>
    <row r="25" spans="58:93" ht="15"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</row>
  </sheetData>
  <sheetProtection/>
  <mergeCells count="44">
    <mergeCell ref="A1:CO1"/>
    <mergeCell ref="A2:CO2"/>
    <mergeCell ref="A3:CO3"/>
    <mergeCell ref="A4:CO4"/>
    <mergeCell ref="B5:BE5"/>
    <mergeCell ref="B8:BE8"/>
    <mergeCell ref="BF8:CO8"/>
    <mergeCell ref="BF5:CO5"/>
    <mergeCell ref="B6:BE6"/>
    <mergeCell ref="BF6:CO6"/>
    <mergeCell ref="B7:BE7"/>
    <mergeCell ref="BF7:CO7"/>
    <mergeCell ref="B15:BE15"/>
    <mergeCell ref="BF15:CO15"/>
    <mergeCell ref="B9:BE9"/>
    <mergeCell ref="BF9:CO9"/>
    <mergeCell ref="B10:BE10"/>
    <mergeCell ref="BF10:CO10"/>
    <mergeCell ref="B12:BE12"/>
    <mergeCell ref="BF12:CO12"/>
    <mergeCell ref="B13:BE13"/>
    <mergeCell ref="BF13:CO13"/>
    <mergeCell ref="B14:BE14"/>
    <mergeCell ref="BF14:CO14"/>
    <mergeCell ref="B11:BE11"/>
    <mergeCell ref="BF11:CO11"/>
    <mergeCell ref="B20:BE20"/>
    <mergeCell ref="BF20:CO20"/>
    <mergeCell ref="B16:BE16"/>
    <mergeCell ref="BF16:CO16"/>
    <mergeCell ref="B17:BE17"/>
    <mergeCell ref="BF17:CO17"/>
    <mergeCell ref="B19:BE19"/>
    <mergeCell ref="BF19:CO19"/>
    <mergeCell ref="B18:BE18"/>
    <mergeCell ref="BF18:CO18"/>
    <mergeCell ref="B24:BE24"/>
    <mergeCell ref="BF24:CO24"/>
    <mergeCell ref="B21:BE21"/>
    <mergeCell ref="BF21:CO21"/>
    <mergeCell ref="B22:BE22"/>
    <mergeCell ref="BF22:CO22"/>
    <mergeCell ref="B23:BE23"/>
    <mergeCell ref="BF23:CO23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196"/>
  <sheetViews>
    <sheetView view="pageBreakPreview" zoomScaleSheetLayoutView="100" zoomScalePageLayoutView="0" workbookViewId="0" topLeftCell="A1">
      <selection activeCell="CG141" sqref="CG141:CY141"/>
    </sheetView>
  </sheetViews>
  <sheetFormatPr defaultColWidth="0.875" defaultRowHeight="12.75"/>
  <cols>
    <col min="1" max="16384" width="0.875" style="28" customWidth="1"/>
  </cols>
  <sheetData>
    <row r="1" spans="141:167" ht="15">
      <c r="EK1" s="197" t="s">
        <v>168</v>
      </c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</row>
    <row r="2" spans="2:166" ht="15">
      <c r="B2" s="199" t="s">
        <v>146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</row>
    <row r="3" spans="1:167" ht="10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</row>
    <row r="4" spans="1:167" s="31" customFormat="1" ht="15" customHeight="1">
      <c r="A4" s="191" t="s">
        <v>46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3"/>
      <c r="AC4" s="191" t="s">
        <v>39</v>
      </c>
      <c r="AD4" s="192"/>
      <c r="AE4" s="192"/>
      <c r="AF4" s="192"/>
      <c r="AG4" s="192"/>
      <c r="AH4" s="192"/>
      <c r="AI4" s="192"/>
      <c r="AJ4" s="192"/>
      <c r="AK4" s="193"/>
      <c r="AL4" s="191" t="s">
        <v>48</v>
      </c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3"/>
      <c r="BA4" s="185" t="s">
        <v>41</v>
      </c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7"/>
    </row>
    <row r="5" spans="1:167" s="31" customFormat="1" ht="15" customHeight="1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6"/>
      <c r="AC5" s="194"/>
      <c r="AD5" s="195"/>
      <c r="AE5" s="195"/>
      <c r="AF5" s="195"/>
      <c r="AG5" s="195"/>
      <c r="AH5" s="195"/>
      <c r="AI5" s="195"/>
      <c r="AJ5" s="195"/>
      <c r="AK5" s="196"/>
      <c r="AL5" s="194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6"/>
      <c r="BA5" s="191" t="s">
        <v>40</v>
      </c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3"/>
      <c r="BQ5" s="185" t="s">
        <v>12</v>
      </c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7"/>
    </row>
    <row r="6" spans="1:167" s="31" customFormat="1" ht="57" customHeight="1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6"/>
      <c r="AC6" s="194"/>
      <c r="AD6" s="195"/>
      <c r="AE6" s="195"/>
      <c r="AF6" s="195"/>
      <c r="AG6" s="195"/>
      <c r="AH6" s="195"/>
      <c r="AI6" s="195"/>
      <c r="AJ6" s="195"/>
      <c r="AK6" s="196"/>
      <c r="AL6" s="194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6"/>
      <c r="BA6" s="194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6"/>
      <c r="BQ6" s="191" t="s">
        <v>197</v>
      </c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3"/>
      <c r="CG6" s="191" t="s">
        <v>47</v>
      </c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3"/>
      <c r="CZ6" s="191" t="s">
        <v>42</v>
      </c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3"/>
      <c r="DP6" s="191" t="s">
        <v>43</v>
      </c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3"/>
      <c r="EF6" s="185" t="s">
        <v>44</v>
      </c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7"/>
    </row>
    <row r="7" spans="1:167" s="31" customFormat="1" ht="69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C7" s="188"/>
      <c r="AD7" s="189"/>
      <c r="AE7" s="189"/>
      <c r="AF7" s="189"/>
      <c r="AG7" s="189"/>
      <c r="AH7" s="189"/>
      <c r="AI7" s="189"/>
      <c r="AJ7" s="189"/>
      <c r="AK7" s="190"/>
      <c r="AL7" s="188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90"/>
      <c r="BA7" s="188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90"/>
      <c r="BQ7" s="188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90"/>
      <c r="CG7" s="188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90"/>
      <c r="CZ7" s="188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90"/>
      <c r="DP7" s="188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90"/>
      <c r="EF7" s="188" t="s">
        <v>40</v>
      </c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90"/>
      <c r="EV7" s="188" t="s">
        <v>45</v>
      </c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90"/>
    </row>
    <row r="8" spans="1:167" s="31" customFormat="1" ht="13.5">
      <c r="A8" s="182">
        <v>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4"/>
      <c r="AC8" s="137" t="s">
        <v>50</v>
      </c>
      <c r="AD8" s="138"/>
      <c r="AE8" s="138"/>
      <c r="AF8" s="138"/>
      <c r="AG8" s="138"/>
      <c r="AH8" s="138"/>
      <c r="AI8" s="138"/>
      <c r="AJ8" s="138"/>
      <c r="AK8" s="139"/>
      <c r="AL8" s="137" t="s">
        <v>51</v>
      </c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9"/>
      <c r="BA8" s="182">
        <v>4</v>
      </c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4"/>
      <c r="BQ8" s="182">
        <v>5</v>
      </c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4"/>
      <c r="CG8" s="182">
        <v>6</v>
      </c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4"/>
      <c r="CZ8" s="182">
        <v>7</v>
      </c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4"/>
      <c r="DP8" s="182">
        <v>8</v>
      </c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4"/>
      <c r="EF8" s="182">
        <v>9</v>
      </c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4"/>
      <c r="EV8" s="182">
        <v>10</v>
      </c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4"/>
    </row>
    <row r="9" spans="1:167" ht="13.5" customHeight="1">
      <c r="A9" s="198" t="s">
        <v>203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</row>
    <row r="10" spans="1:167" s="33" customFormat="1" ht="30" customHeight="1">
      <c r="A10" s="32"/>
      <c r="B10" s="169" t="s">
        <v>49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162" t="s">
        <v>52</v>
      </c>
      <c r="AD10" s="163"/>
      <c r="AE10" s="163"/>
      <c r="AF10" s="163"/>
      <c r="AG10" s="163"/>
      <c r="AH10" s="163"/>
      <c r="AI10" s="163"/>
      <c r="AJ10" s="163"/>
      <c r="AK10" s="164"/>
      <c r="AL10" s="171" t="s">
        <v>21</v>
      </c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34">
        <f>BQ10+CG10+CZ10+DP10+EF10</f>
        <v>56847100</v>
      </c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>
        <f>BQ14</f>
        <v>37979900</v>
      </c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>
        <f>CG21</f>
        <v>0</v>
      </c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>
        <f>CZ12+CZ21</f>
        <v>6000000</v>
      </c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>
        <f>DP12+DP14</f>
        <v>0</v>
      </c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>
        <f>EF12+EF14+EF19+EF20+EF22+EF23+EF24</f>
        <v>12867200</v>
      </c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>
        <f>EV12+EV14+EV22</f>
        <v>0</v>
      </c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</row>
    <row r="11" spans="1:167" s="33" customFormat="1" ht="15" customHeight="1">
      <c r="A11" s="32"/>
      <c r="B11" s="135" t="s">
        <v>12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/>
      <c r="AC11" s="137"/>
      <c r="AD11" s="138"/>
      <c r="AE11" s="138"/>
      <c r="AF11" s="138"/>
      <c r="AG11" s="138"/>
      <c r="AH11" s="138"/>
      <c r="AI11" s="138"/>
      <c r="AJ11" s="138"/>
      <c r="AK11" s="139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 t="s">
        <v>21</v>
      </c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0" t="s">
        <v>21</v>
      </c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 t="s">
        <v>21</v>
      </c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 t="s">
        <v>21</v>
      </c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 t="s">
        <v>21</v>
      </c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 t="s">
        <v>21</v>
      </c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</row>
    <row r="12" spans="1:167" s="33" customFormat="1" ht="15" customHeight="1">
      <c r="A12" s="32"/>
      <c r="B12" s="135" t="s">
        <v>54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6"/>
      <c r="AC12" s="137" t="s">
        <v>53</v>
      </c>
      <c r="AD12" s="138"/>
      <c r="AE12" s="138"/>
      <c r="AF12" s="138"/>
      <c r="AG12" s="138"/>
      <c r="AH12" s="138"/>
      <c r="AI12" s="138"/>
      <c r="AJ12" s="138"/>
      <c r="AK12" s="139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79">
        <f>EF12</f>
        <v>0</v>
      </c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1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>
        <v>0</v>
      </c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</row>
    <row r="13" spans="1:167" s="33" customFormat="1" ht="11.25" customHeight="1">
      <c r="A13" s="32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37"/>
      <c r="AD13" s="138"/>
      <c r="AE13" s="138"/>
      <c r="AF13" s="138"/>
      <c r="AG13" s="138"/>
      <c r="AH13" s="138"/>
      <c r="AI13" s="138"/>
      <c r="AJ13" s="138"/>
      <c r="AK13" s="139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4" t="s">
        <v>21</v>
      </c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0" t="s">
        <v>21</v>
      </c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 t="s">
        <v>21</v>
      </c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 t="s">
        <v>21</v>
      </c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 t="s">
        <v>21</v>
      </c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 t="s">
        <v>21</v>
      </c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</row>
    <row r="14" spans="1:167" s="33" customFormat="1" ht="30" customHeight="1">
      <c r="A14" s="34"/>
      <c r="B14" s="167" t="s">
        <v>55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8"/>
      <c r="AC14" s="140" t="s">
        <v>56</v>
      </c>
      <c r="AD14" s="141"/>
      <c r="AE14" s="141"/>
      <c r="AF14" s="141"/>
      <c r="AG14" s="141"/>
      <c r="AH14" s="141"/>
      <c r="AI14" s="141"/>
      <c r="AJ14" s="141"/>
      <c r="AK14" s="142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79">
        <f>BQ14+EF14</f>
        <v>49399900</v>
      </c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1"/>
      <c r="BQ14" s="130">
        <f>BQ15+BQ16+BQ17</f>
        <v>37979900</v>
      </c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 t="s">
        <v>21</v>
      </c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 t="s">
        <v>21</v>
      </c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>
        <f>EF15+EF16+EF17</f>
        <v>11420000</v>
      </c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</row>
    <row r="15" spans="1:167" s="33" customFormat="1" ht="61.5" customHeight="1">
      <c r="A15" s="34"/>
      <c r="B15" s="167" t="s">
        <v>192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8"/>
      <c r="AC15" s="140" t="s">
        <v>188</v>
      </c>
      <c r="AD15" s="141"/>
      <c r="AE15" s="141"/>
      <c r="AF15" s="141"/>
      <c r="AG15" s="141"/>
      <c r="AH15" s="141"/>
      <c r="AI15" s="141"/>
      <c r="AJ15" s="141"/>
      <c r="AK15" s="142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79">
        <f>BQ15+EF15</f>
        <v>18935200</v>
      </c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1"/>
      <c r="BQ15" s="130">
        <v>7515200</v>
      </c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 t="s">
        <v>21</v>
      </c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 t="s">
        <v>21</v>
      </c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>
        <v>11420000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</row>
    <row r="16" spans="1:167" s="33" customFormat="1" ht="48" customHeight="1">
      <c r="A16" s="34"/>
      <c r="B16" s="167" t="s">
        <v>193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8"/>
      <c r="AC16" s="140" t="s">
        <v>195</v>
      </c>
      <c r="AD16" s="141"/>
      <c r="AE16" s="141"/>
      <c r="AF16" s="141"/>
      <c r="AG16" s="141"/>
      <c r="AH16" s="141"/>
      <c r="AI16" s="141"/>
      <c r="AJ16" s="141"/>
      <c r="AK16" s="142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79">
        <f>BQ16+EF16</f>
        <v>30464700</v>
      </c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1"/>
      <c r="BQ16" s="130">
        <v>30464700</v>
      </c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 t="s">
        <v>21</v>
      </c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 t="s">
        <v>21</v>
      </c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</row>
    <row r="17" spans="1:167" s="33" customFormat="1" ht="42" customHeight="1">
      <c r="A17" s="34"/>
      <c r="B17" s="167" t="s">
        <v>194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8"/>
      <c r="AC17" s="140" t="s">
        <v>196</v>
      </c>
      <c r="AD17" s="141"/>
      <c r="AE17" s="141"/>
      <c r="AF17" s="141"/>
      <c r="AG17" s="141"/>
      <c r="AH17" s="141"/>
      <c r="AI17" s="141"/>
      <c r="AJ17" s="141"/>
      <c r="AK17" s="142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79">
        <f>BQ17+EF17</f>
        <v>0</v>
      </c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1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 t="s">
        <v>21</v>
      </c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 t="s">
        <v>21</v>
      </c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</row>
    <row r="18" spans="1:167" s="33" customFormat="1" ht="15" customHeight="1">
      <c r="A18" s="34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8"/>
      <c r="AC18" s="140"/>
      <c r="AD18" s="141"/>
      <c r="AE18" s="141"/>
      <c r="AF18" s="141"/>
      <c r="AG18" s="141"/>
      <c r="AH18" s="141"/>
      <c r="AI18" s="141"/>
      <c r="AJ18" s="141"/>
      <c r="AK18" s="142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 t="s">
        <v>21</v>
      </c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 t="s">
        <v>21</v>
      </c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</row>
    <row r="19" spans="1:167" s="33" customFormat="1" ht="43.5" customHeight="1">
      <c r="A19" s="32"/>
      <c r="B19" s="135" t="s">
        <v>60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6"/>
      <c r="AC19" s="137" t="s">
        <v>57</v>
      </c>
      <c r="AD19" s="138"/>
      <c r="AE19" s="138"/>
      <c r="AF19" s="138"/>
      <c r="AG19" s="138"/>
      <c r="AH19" s="138"/>
      <c r="AI19" s="138"/>
      <c r="AJ19" s="138"/>
      <c r="AK19" s="139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79">
        <f>EF19</f>
        <v>0</v>
      </c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1"/>
      <c r="BQ19" s="130" t="s">
        <v>21</v>
      </c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 t="s">
        <v>21</v>
      </c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 t="s">
        <v>21</v>
      </c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 t="s">
        <v>21</v>
      </c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 t="s">
        <v>21</v>
      </c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</row>
    <row r="20" spans="1:167" s="33" customFormat="1" ht="115.5" customHeight="1">
      <c r="A20" s="32"/>
      <c r="B20" s="135" t="s">
        <v>59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6"/>
      <c r="AC20" s="137" t="s">
        <v>58</v>
      </c>
      <c r="AD20" s="138"/>
      <c r="AE20" s="138"/>
      <c r="AF20" s="138"/>
      <c r="AG20" s="138"/>
      <c r="AH20" s="138"/>
      <c r="AI20" s="138"/>
      <c r="AJ20" s="138"/>
      <c r="AK20" s="139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79">
        <f>EF20</f>
        <v>0</v>
      </c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1"/>
      <c r="BQ20" s="130" t="s">
        <v>21</v>
      </c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 t="s">
        <v>21</v>
      </c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 t="s">
        <v>21</v>
      </c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 t="s">
        <v>21</v>
      </c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 t="s">
        <v>21</v>
      </c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</row>
    <row r="21" spans="1:167" s="33" customFormat="1" ht="43.5" customHeight="1">
      <c r="A21" s="32"/>
      <c r="B21" s="135" t="s">
        <v>62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6"/>
      <c r="AC21" s="137" t="s">
        <v>61</v>
      </c>
      <c r="AD21" s="138"/>
      <c r="AE21" s="138"/>
      <c r="AF21" s="138"/>
      <c r="AG21" s="138"/>
      <c r="AH21" s="138"/>
      <c r="AI21" s="138"/>
      <c r="AJ21" s="138"/>
      <c r="AK21" s="139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79">
        <f>CG21+CZ21</f>
        <v>6000000</v>
      </c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1"/>
      <c r="BQ21" s="130" t="s">
        <v>21</v>
      </c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30">
        <v>6000000</v>
      </c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 t="s">
        <v>21</v>
      </c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 t="s">
        <v>21</v>
      </c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 t="s">
        <v>21</v>
      </c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</row>
    <row r="22" spans="1:167" s="33" customFormat="1" ht="15" customHeight="1">
      <c r="A22" s="32"/>
      <c r="B22" s="135" t="s">
        <v>63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/>
      <c r="AC22" s="137" t="s">
        <v>64</v>
      </c>
      <c r="AD22" s="138"/>
      <c r="AE22" s="138"/>
      <c r="AF22" s="138"/>
      <c r="AG22" s="138"/>
      <c r="AH22" s="138"/>
      <c r="AI22" s="138"/>
      <c r="AJ22" s="138"/>
      <c r="AK22" s="139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79">
        <f>EF22</f>
        <v>0</v>
      </c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1"/>
      <c r="BQ22" s="130" t="s">
        <v>21</v>
      </c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 t="s">
        <v>21</v>
      </c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 t="s">
        <v>21</v>
      </c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 t="s">
        <v>21</v>
      </c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</row>
    <row r="23" spans="1:167" s="33" customFormat="1" ht="30" customHeight="1">
      <c r="A23" s="34"/>
      <c r="B23" s="167" t="s">
        <v>148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8"/>
      <c r="AC23" s="140" t="s">
        <v>65</v>
      </c>
      <c r="AD23" s="141"/>
      <c r="AE23" s="141"/>
      <c r="AF23" s="141"/>
      <c r="AG23" s="141"/>
      <c r="AH23" s="141"/>
      <c r="AI23" s="141"/>
      <c r="AJ23" s="141"/>
      <c r="AK23" s="142"/>
      <c r="AL23" s="176" t="s">
        <v>199</v>
      </c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8"/>
      <c r="BA23" s="179">
        <f>EF23</f>
        <v>0</v>
      </c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1"/>
      <c r="BQ23" s="130" t="s">
        <v>21</v>
      </c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 t="s">
        <v>21</v>
      </c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 t="s">
        <v>21</v>
      </c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 t="s">
        <v>21</v>
      </c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 t="s">
        <v>21</v>
      </c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</row>
    <row r="24" spans="1:167" s="33" customFormat="1" ht="52.5" customHeight="1">
      <c r="A24" s="34"/>
      <c r="B24" s="167" t="s">
        <v>200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8"/>
      <c r="AC24" s="140" t="s">
        <v>202</v>
      </c>
      <c r="AD24" s="141"/>
      <c r="AE24" s="141"/>
      <c r="AF24" s="141"/>
      <c r="AG24" s="141"/>
      <c r="AH24" s="141"/>
      <c r="AI24" s="141"/>
      <c r="AJ24" s="141"/>
      <c r="AK24" s="142"/>
      <c r="AL24" s="176" t="s">
        <v>201</v>
      </c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8"/>
      <c r="BA24" s="179">
        <f>EF24</f>
        <v>1447200</v>
      </c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1"/>
      <c r="BQ24" s="130" t="s">
        <v>21</v>
      </c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 t="s">
        <v>21</v>
      </c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 t="s">
        <v>21</v>
      </c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 t="s">
        <v>21</v>
      </c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>
        <v>1447200</v>
      </c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 t="s">
        <v>21</v>
      </c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</row>
    <row r="25" spans="1:167" s="33" customFormat="1" ht="15" customHeight="1">
      <c r="A25" s="32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6"/>
      <c r="AC25" s="137"/>
      <c r="AD25" s="138"/>
      <c r="AE25" s="138"/>
      <c r="AF25" s="138"/>
      <c r="AG25" s="138"/>
      <c r="AH25" s="138"/>
      <c r="AI25" s="138"/>
      <c r="AJ25" s="138"/>
      <c r="AK25" s="139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</row>
    <row r="26" spans="1:167" s="33" customFormat="1" ht="30" customHeight="1">
      <c r="A26" s="32"/>
      <c r="B26" s="169" t="s">
        <v>67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70"/>
      <c r="AC26" s="162" t="s">
        <v>66</v>
      </c>
      <c r="AD26" s="163"/>
      <c r="AE26" s="163"/>
      <c r="AF26" s="163"/>
      <c r="AG26" s="163"/>
      <c r="AH26" s="163"/>
      <c r="AI26" s="163"/>
      <c r="AJ26" s="163"/>
      <c r="AK26" s="164"/>
      <c r="AL26" s="171" t="s">
        <v>21</v>
      </c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34">
        <f>BQ26+CG26+CZ26+DP26+EF26</f>
        <v>56847100</v>
      </c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>
        <f>BQ27+BQ32+BQ36+BQ41+BQ42+BQ45</f>
        <v>37979900</v>
      </c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>
        <f>CG27+CG32+CG36+CG41+CG42+CG45</f>
        <v>0</v>
      </c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>
        <f>CZ27+CZ32+CZ36+CZ41+CZ42+CZ45</f>
        <v>6000000</v>
      </c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>
        <f>DP27+DP32+DP36+DP41+DP42+DP45</f>
        <v>0</v>
      </c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>
        <f>EF27+EF32+EF36+EF41+EF42+EF45</f>
        <v>12867200</v>
      </c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>
        <f>EV27+EV32+EV36+EV41+EV42+EV45</f>
        <v>0</v>
      </c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pans="1:167" s="33" customFormat="1" ht="30" customHeight="1">
      <c r="A27" s="34"/>
      <c r="B27" s="167" t="s">
        <v>69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8"/>
      <c r="AC27" s="140" t="s">
        <v>68</v>
      </c>
      <c r="AD27" s="141"/>
      <c r="AE27" s="141"/>
      <c r="AF27" s="141"/>
      <c r="AG27" s="141"/>
      <c r="AH27" s="141"/>
      <c r="AI27" s="141"/>
      <c r="AJ27" s="141"/>
      <c r="AK27" s="142"/>
      <c r="AL27" s="133" t="s">
        <v>53</v>
      </c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>
        <f>BQ27+CG27+CZ27+DP27+EF27</f>
        <v>40493100</v>
      </c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0">
        <f>BQ29+BQ30+BQ31</f>
        <v>35163400</v>
      </c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>
        <f>CG29+CG30+CG31</f>
        <v>0</v>
      </c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>
        <f>CZ29+CZ30+CZ31</f>
        <v>0</v>
      </c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>
        <f>DP29+DP30+DP31</f>
        <v>0</v>
      </c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>
        <f>EF29+EF30+EF31</f>
        <v>5329700</v>
      </c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>
        <f>EV29+EV30+EV31</f>
        <v>0</v>
      </c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</row>
    <row r="28" spans="1:167" s="33" customFormat="1" ht="13.5">
      <c r="A28" s="32"/>
      <c r="B28" s="135" t="s">
        <v>7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6"/>
      <c r="AC28" s="140" t="s">
        <v>76</v>
      </c>
      <c r="AD28" s="141"/>
      <c r="AE28" s="141"/>
      <c r="AF28" s="141"/>
      <c r="AG28" s="141"/>
      <c r="AH28" s="141"/>
      <c r="AI28" s="141"/>
      <c r="AJ28" s="141"/>
      <c r="AK28" s="142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</row>
    <row r="29" spans="1:167" s="33" customFormat="1" ht="13.5">
      <c r="A29" s="32"/>
      <c r="B29" s="135" t="s">
        <v>70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6"/>
      <c r="AC29" s="143"/>
      <c r="AD29" s="144"/>
      <c r="AE29" s="144"/>
      <c r="AF29" s="144"/>
      <c r="AG29" s="144"/>
      <c r="AH29" s="144"/>
      <c r="AI29" s="144"/>
      <c r="AJ29" s="144"/>
      <c r="AK29" s="145"/>
      <c r="AL29" s="133" t="s">
        <v>72</v>
      </c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4">
        <f>BQ29+CG29+CZ29+DP29+EF29</f>
        <v>30940700</v>
      </c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0">
        <v>27007200</v>
      </c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>
        <v>3933500</v>
      </c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</row>
    <row r="30" spans="1:167" s="33" customFormat="1" ht="30" customHeight="1">
      <c r="A30" s="32"/>
      <c r="B30" s="135" t="s">
        <v>71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6"/>
      <c r="AC30" s="143"/>
      <c r="AD30" s="144"/>
      <c r="AE30" s="144"/>
      <c r="AF30" s="144"/>
      <c r="AG30" s="144"/>
      <c r="AH30" s="144"/>
      <c r="AI30" s="144"/>
      <c r="AJ30" s="144"/>
      <c r="AK30" s="145"/>
      <c r="AL30" s="133" t="s">
        <v>73</v>
      </c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4">
        <f>BQ30+CG30+CZ30+DP30+EF30</f>
        <v>9344100</v>
      </c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0">
        <v>8156200</v>
      </c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>
        <v>1187900</v>
      </c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</row>
    <row r="31" spans="1:167" s="33" customFormat="1" ht="57" customHeight="1">
      <c r="A31" s="34"/>
      <c r="B31" s="167" t="s">
        <v>75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8"/>
      <c r="AC31" s="146"/>
      <c r="AD31" s="147"/>
      <c r="AE31" s="147"/>
      <c r="AF31" s="147"/>
      <c r="AG31" s="147"/>
      <c r="AH31" s="147"/>
      <c r="AI31" s="147"/>
      <c r="AJ31" s="147"/>
      <c r="AK31" s="148"/>
      <c r="AL31" s="133" t="s">
        <v>74</v>
      </c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>
        <f>BQ31+CG31+CZ31+DP31+EF31</f>
        <v>208300</v>
      </c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>
        <v>208300</v>
      </c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</row>
    <row r="32" spans="1:167" s="33" customFormat="1" ht="43.5" customHeight="1">
      <c r="A32" s="32"/>
      <c r="B32" s="135" t="s">
        <v>78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6"/>
      <c r="AC32" s="140" t="s">
        <v>77</v>
      </c>
      <c r="AD32" s="141"/>
      <c r="AE32" s="141"/>
      <c r="AF32" s="141"/>
      <c r="AG32" s="141"/>
      <c r="AH32" s="141"/>
      <c r="AI32" s="141"/>
      <c r="AJ32" s="141"/>
      <c r="AK32" s="142"/>
      <c r="AL32" s="133" t="s">
        <v>108</v>
      </c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4">
        <f>BQ32+CG32+CZ32+DP32+EF32</f>
        <v>0</v>
      </c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0">
        <f>BQ34+BQ35</f>
        <v>0</v>
      </c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>
        <f>CG34+CG35</f>
        <v>0</v>
      </c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>
        <f>CZ34+CZ35</f>
        <v>0</v>
      </c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>
        <f>DP34+DP35</f>
        <v>0</v>
      </c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>
        <f>EF34+EF35</f>
        <v>0</v>
      </c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>
        <f>EV34+EV35</f>
        <v>0</v>
      </c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</row>
    <row r="33" spans="1:167" s="33" customFormat="1" ht="15" customHeight="1">
      <c r="A33" s="32"/>
      <c r="B33" s="135" t="s">
        <v>7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6"/>
      <c r="AC33" s="143"/>
      <c r="AD33" s="144"/>
      <c r="AE33" s="144"/>
      <c r="AF33" s="144"/>
      <c r="AG33" s="144"/>
      <c r="AH33" s="144"/>
      <c r="AI33" s="144"/>
      <c r="AJ33" s="144"/>
      <c r="AK33" s="145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</row>
    <row r="34" spans="1:167" s="33" customFormat="1" ht="15" customHeight="1">
      <c r="A34" s="34"/>
      <c r="B34" s="167" t="s">
        <v>124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8"/>
      <c r="AC34" s="143"/>
      <c r="AD34" s="144"/>
      <c r="AE34" s="144"/>
      <c r="AF34" s="144"/>
      <c r="AG34" s="144"/>
      <c r="AH34" s="144"/>
      <c r="AI34" s="144"/>
      <c r="AJ34" s="144"/>
      <c r="AK34" s="145"/>
      <c r="AL34" s="133" t="s">
        <v>79</v>
      </c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4">
        <f>BQ34+CG34+CZ34+DP34+EF34</f>
        <v>0</v>
      </c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</row>
    <row r="35" spans="1:167" s="33" customFormat="1" ht="15" customHeight="1">
      <c r="A35" s="3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46"/>
      <c r="AD35" s="147"/>
      <c r="AE35" s="147"/>
      <c r="AF35" s="147"/>
      <c r="AG35" s="147"/>
      <c r="AH35" s="147"/>
      <c r="AI35" s="147"/>
      <c r="AJ35" s="147"/>
      <c r="AK35" s="148"/>
      <c r="AL35" s="133" t="s">
        <v>80</v>
      </c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4">
        <f>BQ35+CG35+CZ35+DP35+EF35</f>
        <v>0</v>
      </c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</row>
    <row r="36" spans="1:167" s="33" customFormat="1" ht="30" customHeight="1">
      <c r="A36" s="32"/>
      <c r="B36" s="135" t="s">
        <v>81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6"/>
      <c r="AC36" s="140" t="s">
        <v>89</v>
      </c>
      <c r="AD36" s="141"/>
      <c r="AE36" s="141"/>
      <c r="AF36" s="141"/>
      <c r="AG36" s="141"/>
      <c r="AH36" s="141"/>
      <c r="AI36" s="141"/>
      <c r="AJ36" s="141"/>
      <c r="AK36" s="142"/>
      <c r="AL36" s="133" t="s">
        <v>82</v>
      </c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4">
        <f>BQ36+CG36+CZ36+DP36+EF36</f>
        <v>852100</v>
      </c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0">
        <f>BQ38+BQ39+BQ40</f>
        <v>820100</v>
      </c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>
        <f>CG38+CG39+CG40</f>
        <v>0</v>
      </c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>
        <f>CZ38+CZ39+CZ40</f>
        <v>0</v>
      </c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>
        <f>DP38+DP39+DP40</f>
        <v>0</v>
      </c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>
        <f>EF38+EF39+EF40</f>
        <v>32000</v>
      </c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>
        <f>EV38+EV39+EV40</f>
        <v>0</v>
      </c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</row>
    <row r="37" spans="1:167" s="33" customFormat="1" ht="15" customHeight="1">
      <c r="A37" s="32"/>
      <c r="B37" s="135" t="s">
        <v>7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6"/>
      <c r="AC37" s="143"/>
      <c r="AD37" s="144"/>
      <c r="AE37" s="144"/>
      <c r="AF37" s="144"/>
      <c r="AG37" s="144"/>
      <c r="AH37" s="144"/>
      <c r="AI37" s="144"/>
      <c r="AJ37" s="144"/>
      <c r="AK37" s="145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73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5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</row>
    <row r="38" spans="1:167" s="33" customFormat="1" ht="43.5" customHeight="1">
      <c r="A38" s="32"/>
      <c r="B38" s="135" t="s">
        <v>84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43"/>
      <c r="AD38" s="144"/>
      <c r="AE38" s="144"/>
      <c r="AF38" s="144"/>
      <c r="AG38" s="144"/>
      <c r="AH38" s="144"/>
      <c r="AI38" s="144"/>
      <c r="AJ38" s="144"/>
      <c r="AK38" s="145"/>
      <c r="AL38" s="133" t="s">
        <v>83</v>
      </c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4">
        <f>BQ38+CG38+CZ38+DP38+EF38</f>
        <v>785100</v>
      </c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0">
        <v>785100</v>
      </c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</row>
    <row r="39" spans="1:167" s="33" customFormat="1" ht="30" customHeight="1">
      <c r="A39" s="32"/>
      <c r="B39" s="135" t="s">
        <v>86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6"/>
      <c r="AC39" s="143"/>
      <c r="AD39" s="144"/>
      <c r="AE39" s="144"/>
      <c r="AF39" s="144"/>
      <c r="AG39" s="144"/>
      <c r="AH39" s="144"/>
      <c r="AI39" s="144"/>
      <c r="AJ39" s="144"/>
      <c r="AK39" s="145"/>
      <c r="AL39" s="133" t="s">
        <v>85</v>
      </c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4">
        <f>BQ39+CG39+CZ39+DP39+EF39</f>
        <v>35000</v>
      </c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0">
        <v>35000</v>
      </c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</row>
    <row r="40" spans="1:167" s="33" customFormat="1" ht="15" customHeight="1">
      <c r="A40" s="32"/>
      <c r="B40" s="135" t="s">
        <v>88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  <c r="AC40" s="146"/>
      <c r="AD40" s="147"/>
      <c r="AE40" s="147"/>
      <c r="AF40" s="147"/>
      <c r="AG40" s="147"/>
      <c r="AH40" s="147"/>
      <c r="AI40" s="147"/>
      <c r="AJ40" s="147"/>
      <c r="AK40" s="148"/>
      <c r="AL40" s="133" t="s">
        <v>87</v>
      </c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4">
        <f>BQ40+CG40+CZ40+DP40+EF40</f>
        <v>32000</v>
      </c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30">
        <v>32000</v>
      </c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</row>
    <row r="41" spans="1:167" s="33" customFormat="1" ht="43.5" customHeight="1">
      <c r="A41" s="34"/>
      <c r="B41" s="167" t="s">
        <v>91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8"/>
      <c r="AC41" s="140" t="s">
        <v>90</v>
      </c>
      <c r="AD41" s="141"/>
      <c r="AE41" s="141"/>
      <c r="AF41" s="141"/>
      <c r="AG41" s="141"/>
      <c r="AH41" s="141"/>
      <c r="AI41" s="141"/>
      <c r="AJ41" s="141"/>
      <c r="AK41" s="142"/>
      <c r="AL41" s="133" t="s">
        <v>87</v>
      </c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4">
        <f>BQ41+CG41+CZ41+DP41+EF41</f>
        <v>0</v>
      </c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</row>
    <row r="42" spans="1:167" s="33" customFormat="1" ht="43.5" customHeight="1">
      <c r="A42" s="32"/>
      <c r="B42" s="135" t="s">
        <v>93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6"/>
      <c r="AC42" s="140" t="s">
        <v>92</v>
      </c>
      <c r="AD42" s="141"/>
      <c r="AE42" s="141"/>
      <c r="AF42" s="141"/>
      <c r="AG42" s="141"/>
      <c r="AH42" s="141"/>
      <c r="AI42" s="141"/>
      <c r="AJ42" s="141"/>
      <c r="AK42" s="142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4">
        <f>BQ42+CG42+CZ42+DP42+EF42</f>
        <v>0</v>
      </c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0">
        <f>BQ44</f>
        <v>0</v>
      </c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>
        <f>CG44</f>
        <v>0</v>
      </c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>
        <f>CZ44</f>
        <v>0</v>
      </c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>
        <f>DP44</f>
        <v>0</v>
      </c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>
        <f>EF44</f>
        <v>0</v>
      </c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>
        <f>EV44</f>
        <v>0</v>
      </c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</row>
    <row r="43" spans="1:167" s="33" customFormat="1" ht="15" customHeight="1">
      <c r="A43" s="32"/>
      <c r="B43" s="135" t="s">
        <v>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6"/>
      <c r="AC43" s="143"/>
      <c r="AD43" s="144"/>
      <c r="AE43" s="144"/>
      <c r="AF43" s="144"/>
      <c r="AG43" s="144"/>
      <c r="AH43" s="144"/>
      <c r="AI43" s="144"/>
      <c r="AJ43" s="144"/>
      <c r="AK43" s="145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</row>
    <row r="44" spans="1:167" s="33" customFormat="1" ht="15" customHeight="1">
      <c r="A44" s="36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6"/>
      <c r="AC44" s="146"/>
      <c r="AD44" s="147"/>
      <c r="AE44" s="147"/>
      <c r="AF44" s="147"/>
      <c r="AG44" s="147"/>
      <c r="AH44" s="147"/>
      <c r="AI44" s="147"/>
      <c r="AJ44" s="147"/>
      <c r="AK44" s="148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</row>
    <row r="45" spans="1:167" s="30" customFormat="1" ht="43.5" customHeight="1">
      <c r="A45" s="37"/>
      <c r="B45" s="131" t="s">
        <v>94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2"/>
      <c r="AC45" s="149" t="s">
        <v>103</v>
      </c>
      <c r="AD45" s="150"/>
      <c r="AE45" s="150"/>
      <c r="AF45" s="150"/>
      <c r="AG45" s="150"/>
      <c r="AH45" s="150"/>
      <c r="AI45" s="150"/>
      <c r="AJ45" s="150"/>
      <c r="AK45" s="151"/>
      <c r="AL45" s="133" t="s">
        <v>90</v>
      </c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4">
        <f>BQ45+CG45+CZ45+DP45+EF45</f>
        <v>15501900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0">
        <f>BQ47+BQ48+BQ49+BQ50+BQ51+BQ52+BQ53+BQ55+BQ56+BQ57+BQ58+BQ59+BQ60</f>
        <v>1996400</v>
      </c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>
        <f>CG47+CG48+CG49+CG50+CG51+CG52+CG53+CG55+CG56+CG57+CG58+CG59+CG60</f>
        <v>0</v>
      </c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>
        <f>CZ47+CZ48+CZ49+CZ50+CZ51+CZ52+CZ53+CZ55+CZ56+CZ57+CZ58+CZ59+CZ60</f>
        <v>6000000</v>
      </c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>
        <f>DP47+DP48+DP49+DP50+DP51+DP52+DP53+DP55+DP56+DP57+DP58+DP59+DP60</f>
        <v>0</v>
      </c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>
        <f>EF47+EF48+EF49+EF50+EF51+EF52+EF53+EF54+EF55+EF56+EF57+EF58+EF59+EF60</f>
        <v>7505500</v>
      </c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>
        <f>EV47+EV48+EV49+EV50+EV51+EV52+EV53+EV55+EV56+EV57+EV58+EV59+EV60</f>
        <v>0</v>
      </c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</row>
    <row r="46" spans="1:167" s="30" customFormat="1" ht="15">
      <c r="A46" s="37"/>
      <c r="B46" s="131" t="s">
        <v>7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2"/>
      <c r="AC46" s="152"/>
      <c r="AD46" s="153"/>
      <c r="AE46" s="153"/>
      <c r="AF46" s="153"/>
      <c r="AG46" s="153"/>
      <c r="AH46" s="153"/>
      <c r="AI46" s="153"/>
      <c r="AJ46" s="153"/>
      <c r="AK46" s="154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</row>
    <row r="47" spans="1:167" s="30" customFormat="1" ht="42.75" customHeight="1">
      <c r="A47" s="37"/>
      <c r="B47" s="131" t="s">
        <v>96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  <c r="AC47" s="152"/>
      <c r="AD47" s="153"/>
      <c r="AE47" s="153"/>
      <c r="AF47" s="153"/>
      <c r="AG47" s="153"/>
      <c r="AH47" s="153"/>
      <c r="AI47" s="153"/>
      <c r="AJ47" s="153"/>
      <c r="AK47" s="154"/>
      <c r="AL47" s="133" t="s">
        <v>95</v>
      </c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4">
        <f>BQ47+CG47+CZ47+DP47+EF47</f>
        <v>0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</row>
    <row r="48" spans="1:167" s="30" customFormat="1" ht="15">
      <c r="A48" s="37"/>
      <c r="B48" s="131" t="s">
        <v>97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  <c r="AC48" s="152"/>
      <c r="AD48" s="153"/>
      <c r="AE48" s="153"/>
      <c r="AF48" s="153"/>
      <c r="AG48" s="153"/>
      <c r="AH48" s="153"/>
      <c r="AI48" s="153"/>
      <c r="AJ48" s="153"/>
      <c r="AK48" s="154"/>
      <c r="AL48" s="133" t="s">
        <v>98</v>
      </c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4">
        <f>BQ48+CG48+CZ48+DP48+EF48</f>
        <v>176400</v>
      </c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>
        <v>176400</v>
      </c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</row>
    <row r="49" spans="1:167" s="30" customFormat="1" ht="15">
      <c r="A49" s="37"/>
      <c r="B49" s="131" t="s">
        <v>99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  <c r="AC49" s="152"/>
      <c r="AD49" s="153"/>
      <c r="AE49" s="153"/>
      <c r="AF49" s="153"/>
      <c r="AG49" s="153"/>
      <c r="AH49" s="153"/>
      <c r="AI49" s="153"/>
      <c r="AJ49" s="153"/>
      <c r="AK49" s="154"/>
      <c r="AL49" s="133" t="s">
        <v>98</v>
      </c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4">
        <f>BQ49+CG49+CZ49+DP49+EF49</f>
        <v>10600</v>
      </c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>
        <v>10600</v>
      </c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</row>
    <row r="50" spans="1:167" s="30" customFormat="1" ht="15">
      <c r="A50" s="37"/>
      <c r="B50" s="131" t="s">
        <v>100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2"/>
      <c r="AC50" s="152"/>
      <c r="AD50" s="153"/>
      <c r="AE50" s="153"/>
      <c r="AF50" s="153"/>
      <c r="AG50" s="153"/>
      <c r="AH50" s="153"/>
      <c r="AI50" s="153"/>
      <c r="AJ50" s="153"/>
      <c r="AK50" s="154"/>
      <c r="AL50" s="133" t="s">
        <v>98</v>
      </c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4">
        <f>BQ50+CG50+CZ50+DP50+EF50</f>
        <v>1069100</v>
      </c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0">
        <v>1000200</v>
      </c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>
        <v>68900</v>
      </c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</row>
    <row r="51" spans="1:167" s="30" customFormat="1" ht="43.5" customHeight="1">
      <c r="A51" s="37"/>
      <c r="B51" s="131" t="s">
        <v>125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2"/>
      <c r="AC51" s="152"/>
      <c r="AD51" s="153"/>
      <c r="AE51" s="153"/>
      <c r="AF51" s="153"/>
      <c r="AG51" s="153"/>
      <c r="AH51" s="153"/>
      <c r="AI51" s="153"/>
      <c r="AJ51" s="153"/>
      <c r="AK51" s="154"/>
      <c r="AL51" s="133" t="s">
        <v>98</v>
      </c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4">
        <f aca="true" t="shared" si="0" ref="BA51:BA60">BQ51+CG51+CZ51+DP51+EF51</f>
        <v>12000</v>
      </c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>
        <v>12000</v>
      </c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</row>
    <row r="52" spans="1:167" s="30" customFormat="1" ht="30" customHeight="1">
      <c r="A52" s="37"/>
      <c r="B52" s="131" t="s">
        <v>101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  <c r="AC52" s="152"/>
      <c r="AD52" s="153"/>
      <c r="AE52" s="153"/>
      <c r="AF52" s="153"/>
      <c r="AG52" s="153"/>
      <c r="AH52" s="153"/>
      <c r="AI52" s="153"/>
      <c r="AJ52" s="153"/>
      <c r="AK52" s="154"/>
      <c r="AL52" s="133" t="s">
        <v>98</v>
      </c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4">
        <f t="shared" si="0"/>
        <v>586200</v>
      </c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>
        <v>586200</v>
      </c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</row>
    <row r="53" spans="1:167" s="30" customFormat="1" ht="17.25" customHeight="1">
      <c r="A53" s="37"/>
      <c r="B53" s="131" t="s">
        <v>102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2"/>
      <c r="AC53" s="152"/>
      <c r="AD53" s="153"/>
      <c r="AE53" s="153"/>
      <c r="AF53" s="153"/>
      <c r="AG53" s="153"/>
      <c r="AH53" s="153"/>
      <c r="AI53" s="153"/>
      <c r="AJ53" s="153"/>
      <c r="AK53" s="154"/>
      <c r="AL53" s="133" t="s">
        <v>98</v>
      </c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4">
        <f t="shared" si="0"/>
        <v>10954800</v>
      </c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0">
        <v>600000</v>
      </c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>
        <v>6000000</v>
      </c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>
        <v>4354800</v>
      </c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</row>
    <row r="54" spans="1:167" s="30" customFormat="1" ht="17.25" customHeight="1">
      <c r="A54" s="37"/>
      <c r="B54" s="131" t="s">
        <v>102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2"/>
      <c r="AC54" s="152"/>
      <c r="AD54" s="153"/>
      <c r="AE54" s="153"/>
      <c r="AF54" s="153"/>
      <c r="AG54" s="153"/>
      <c r="AH54" s="153"/>
      <c r="AI54" s="153"/>
      <c r="AJ54" s="153"/>
      <c r="AK54" s="154"/>
      <c r="AL54" s="133" t="s">
        <v>104</v>
      </c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4">
        <f>BQ54+CG54+CZ54+DP54+EF54</f>
        <v>180000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>
        <v>180000</v>
      </c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</row>
    <row r="55" spans="1:167" s="30" customFormat="1" ht="15" customHeight="1">
      <c r="A55" s="37"/>
      <c r="B55" s="131" t="s">
        <v>24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2"/>
      <c r="AC55" s="152"/>
      <c r="AD55" s="153"/>
      <c r="AE55" s="153"/>
      <c r="AF55" s="153"/>
      <c r="AG55" s="153"/>
      <c r="AH55" s="153"/>
      <c r="AI55" s="153"/>
      <c r="AJ55" s="153"/>
      <c r="AK55" s="154"/>
      <c r="AL55" s="133" t="s">
        <v>98</v>
      </c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4">
        <f t="shared" si="0"/>
        <v>45000</v>
      </c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>
        <v>45000</v>
      </c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</row>
    <row r="56" spans="1:167" s="30" customFormat="1" ht="15" customHeight="1">
      <c r="A56" s="38"/>
      <c r="B56" s="158" t="s">
        <v>105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9"/>
      <c r="AC56" s="152"/>
      <c r="AD56" s="153"/>
      <c r="AE56" s="153"/>
      <c r="AF56" s="153"/>
      <c r="AG56" s="153"/>
      <c r="AH56" s="153"/>
      <c r="AI56" s="153"/>
      <c r="AJ56" s="153"/>
      <c r="AK56" s="154"/>
      <c r="AL56" s="133" t="s">
        <v>104</v>
      </c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4">
        <f t="shared" si="0"/>
        <v>0</v>
      </c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</row>
    <row r="57" spans="1:167" s="30" customFormat="1" ht="15" customHeight="1">
      <c r="A57" s="3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1"/>
      <c r="AC57" s="152"/>
      <c r="AD57" s="153"/>
      <c r="AE57" s="153"/>
      <c r="AF57" s="153"/>
      <c r="AG57" s="153"/>
      <c r="AH57" s="153"/>
      <c r="AI57" s="153"/>
      <c r="AJ57" s="153"/>
      <c r="AK57" s="154"/>
      <c r="AL57" s="133" t="s">
        <v>98</v>
      </c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4">
        <f t="shared" si="0"/>
        <v>410000</v>
      </c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>
        <v>410000</v>
      </c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</row>
    <row r="58" spans="1:167" s="30" customFormat="1" ht="30" customHeight="1">
      <c r="A58" s="37"/>
      <c r="B58" s="131" t="s">
        <v>106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2"/>
      <c r="AC58" s="152"/>
      <c r="AD58" s="153"/>
      <c r="AE58" s="153"/>
      <c r="AF58" s="153"/>
      <c r="AG58" s="153"/>
      <c r="AH58" s="153"/>
      <c r="AI58" s="153"/>
      <c r="AJ58" s="153"/>
      <c r="AK58" s="154"/>
      <c r="AL58" s="133" t="s">
        <v>98</v>
      </c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4">
        <f t="shared" si="0"/>
        <v>0</v>
      </c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</row>
    <row r="59" spans="1:167" s="30" customFormat="1" ht="15" customHeight="1">
      <c r="A59" s="38"/>
      <c r="B59" s="158" t="s">
        <v>107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9"/>
      <c r="AC59" s="152"/>
      <c r="AD59" s="153"/>
      <c r="AE59" s="153"/>
      <c r="AF59" s="153"/>
      <c r="AG59" s="153"/>
      <c r="AH59" s="153"/>
      <c r="AI59" s="153"/>
      <c r="AJ59" s="153"/>
      <c r="AK59" s="154"/>
      <c r="AL59" s="133" t="s">
        <v>104</v>
      </c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4">
        <f t="shared" si="0"/>
        <v>0</v>
      </c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</row>
    <row r="60" spans="1:167" s="30" customFormat="1" ht="15" customHeight="1">
      <c r="A60" s="3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1"/>
      <c r="AC60" s="155"/>
      <c r="AD60" s="156"/>
      <c r="AE60" s="156"/>
      <c r="AF60" s="156"/>
      <c r="AG60" s="156"/>
      <c r="AH60" s="156"/>
      <c r="AI60" s="156"/>
      <c r="AJ60" s="156"/>
      <c r="AK60" s="157"/>
      <c r="AL60" s="133" t="s">
        <v>98</v>
      </c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4">
        <f t="shared" si="0"/>
        <v>2057800</v>
      </c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0">
        <v>396200</v>
      </c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>
        <v>1661600</v>
      </c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</row>
    <row r="61" spans="1:167" s="33" customFormat="1" ht="42" customHeight="1">
      <c r="A61" s="32"/>
      <c r="B61" s="169" t="s">
        <v>109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70"/>
      <c r="AC61" s="162" t="s">
        <v>108</v>
      </c>
      <c r="AD61" s="163"/>
      <c r="AE61" s="163"/>
      <c r="AF61" s="163"/>
      <c r="AG61" s="163"/>
      <c r="AH61" s="163"/>
      <c r="AI61" s="163"/>
      <c r="AJ61" s="163"/>
      <c r="AK61" s="164"/>
      <c r="AL61" s="171" t="s">
        <v>21</v>
      </c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34">
        <f aca="true" t="shared" si="1" ref="BA61:BA70">BQ61+CG61+CZ61+DP61+EF61</f>
        <v>0</v>
      </c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>
        <f>BQ63+BQ64</f>
        <v>0</v>
      </c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>
        <f>CG63+CG64</f>
        <v>0</v>
      </c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>
        <f>CZ63+CZ64</f>
        <v>0</v>
      </c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>
        <f>DP63+DP64</f>
        <v>0</v>
      </c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>
        <f>EF63+EF64</f>
        <v>0</v>
      </c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>
        <f>EV63+EV64</f>
        <v>0</v>
      </c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</row>
    <row r="62" spans="1:167" s="33" customFormat="1" ht="15" customHeight="1">
      <c r="A62" s="32"/>
      <c r="B62" s="135" t="s">
        <v>7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6"/>
      <c r="AC62" s="137"/>
      <c r="AD62" s="138"/>
      <c r="AE62" s="138"/>
      <c r="AF62" s="138"/>
      <c r="AG62" s="138"/>
      <c r="AH62" s="138"/>
      <c r="AI62" s="138"/>
      <c r="AJ62" s="138"/>
      <c r="AK62" s="139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</row>
    <row r="63" spans="1:167" s="33" customFormat="1" ht="30" customHeight="1">
      <c r="A63" s="32"/>
      <c r="B63" s="135" t="s">
        <v>111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6"/>
      <c r="AC63" s="137" t="s">
        <v>110</v>
      </c>
      <c r="AD63" s="138"/>
      <c r="AE63" s="138"/>
      <c r="AF63" s="138"/>
      <c r="AG63" s="138"/>
      <c r="AH63" s="138"/>
      <c r="AI63" s="138"/>
      <c r="AJ63" s="138"/>
      <c r="AK63" s="139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4">
        <f t="shared" si="1"/>
        <v>0</v>
      </c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</row>
    <row r="64" spans="1:167" s="33" customFormat="1" ht="15" customHeight="1">
      <c r="A64" s="32"/>
      <c r="B64" s="135" t="s">
        <v>112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6"/>
      <c r="AC64" s="137" t="s">
        <v>113</v>
      </c>
      <c r="AD64" s="138"/>
      <c r="AE64" s="138"/>
      <c r="AF64" s="138"/>
      <c r="AG64" s="138"/>
      <c r="AH64" s="138"/>
      <c r="AI64" s="138"/>
      <c r="AJ64" s="138"/>
      <c r="AK64" s="139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4">
        <f t="shared" si="1"/>
        <v>0</v>
      </c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</row>
    <row r="65" spans="1:167" s="70" customFormat="1" ht="30" customHeight="1">
      <c r="A65" s="69"/>
      <c r="B65" s="169" t="s">
        <v>115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70"/>
      <c r="AC65" s="162" t="s">
        <v>114</v>
      </c>
      <c r="AD65" s="163"/>
      <c r="AE65" s="163"/>
      <c r="AF65" s="163"/>
      <c r="AG65" s="163"/>
      <c r="AH65" s="163"/>
      <c r="AI65" s="163"/>
      <c r="AJ65" s="163"/>
      <c r="AK65" s="164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34">
        <f t="shared" si="1"/>
        <v>0</v>
      </c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>
        <f>BQ67+BQ68</f>
        <v>0</v>
      </c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>
        <f>CG67+CG68</f>
        <v>0</v>
      </c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>
        <f>CZ67+CZ68</f>
        <v>0</v>
      </c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>
        <f>DP67+DP68</f>
        <v>0</v>
      </c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>
        <f>EF67+EF68</f>
        <v>0</v>
      </c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>
        <f>EV67+EV68</f>
        <v>0</v>
      </c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</row>
    <row r="66" spans="1:167" s="33" customFormat="1" ht="15" customHeight="1">
      <c r="A66" s="32"/>
      <c r="B66" s="135" t="s">
        <v>7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6"/>
      <c r="AC66" s="137"/>
      <c r="AD66" s="138"/>
      <c r="AE66" s="138"/>
      <c r="AF66" s="138"/>
      <c r="AG66" s="138"/>
      <c r="AH66" s="138"/>
      <c r="AI66" s="138"/>
      <c r="AJ66" s="138"/>
      <c r="AK66" s="139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</row>
    <row r="67" spans="1:167" s="33" customFormat="1" ht="30" customHeight="1">
      <c r="A67" s="32"/>
      <c r="B67" s="135" t="s">
        <v>116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6"/>
      <c r="AC67" s="137" t="s">
        <v>117</v>
      </c>
      <c r="AD67" s="138"/>
      <c r="AE67" s="138"/>
      <c r="AF67" s="138"/>
      <c r="AG67" s="138"/>
      <c r="AH67" s="138"/>
      <c r="AI67" s="138"/>
      <c r="AJ67" s="138"/>
      <c r="AK67" s="139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4">
        <f t="shared" si="1"/>
        <v>0</v>
      </c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</row>
    <row r="68" spans="1:167" s="33" customFormat="1" ht="15" customHeight="1">
      <c r="A68" s="32"/>
      <c r="B68" s="135" t="s">
        <v>119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6"/>
      <c r="AC68" s="137" t="s">
        <v>118</v>
      </c>
      <c r="AD68" s="138"/>
      <c r="AE68" s="138"/>
      <c r="AF68" s="138"/>
      <c r="AG68" s="138"/>
      <c r="AH68" s="138"/>
      <c r="AI68" s="138"/>
      <c r="AJ68" s="138"/>
      <c r="AK68" s="139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4">
        <f t="shared" si="1"/>
        <v>0</v>
      </c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</row>
    <row r="69" spans="1:167" s="33" customFormat="1" ht="30" customHeight="1">
      <c r="A69" s="32"/>
      <c r="B69" s="169" t="s">
        <v>122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70"/>
      <c r="AC69" s="137" t="s">
        <v>120</v>
      </c>
      <c r="AD69" s="138"/>
      <c r="AE69" s="138"/>
      <c r="AF69" s="138"/>
      <c r="AG69" s="138"/>
      <c r="AH69" s="138"/>
      <c r="AI69" s="138"/>
      <c r="AJ69" s="138"/>
      <c r="AK69" s="139"/>
      <c r="AL69" s="133" t="s">
        <v>21</v>
      </c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4">
        <f t="shared" si="1"/>
        <v>0</v>
      </c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</row>
    <row r="70" spans="1:167" s="33" customFormat="1" ht="24" customHeight="1">
      <c r="A70" s="32"/>
      <c r="B70" s="169" t="s">
        <v>123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70"/>
      <c r="AC70" s="137" t="s">
        <v>121</v>
      </c>
      <c r="AD70" s="138"/>
      <c r="AE70" s="138"/>
      <c r="AF70" s="138"/>
      <c r="AG70" s="138"/>
      <c r="AH70" s="138"/>
      <c r="AI70" s="138"/>
      <c r="AJ70" s="138"/>
      <c r="AK70" s="139"/>
      <c r="AL70" s="133" t="s">
        <v>21</v>
      </c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4">
        <f t="shared" si="1"/>
        <v>0</v>
      </c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>
        <f>CG69+CG10-CG26</f>
        <v>0</v>
      </c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>
        <f>CZ69+CZ10-CZ26</f>
        <v>0</v>
      </c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>
        <f>DP69+DP10-DP26</f>
        <v>0</v>
      </c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>
        <f>EV69+EV10-EV26</f>
        <v>0</v>
      </c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</row>
    <row r="71" spans="1:167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</row>
    <row r="72" spans="1:167" ht="13.5" customHeight="1">
      <c r="A72" s="198" t="s">
        <v>204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  <c r="EO72" s="198"/>
      <c r="EP72" s="198"/>
      <c r="EQ72" s="198"/>
      <c r="ER72" s="198"/>
      <c r="ES72" s="198"/>
      <c r="ET72" s="198"/>
      <c r="EU72" s="198"/>
      <c r="EV72" s="198"/>
      <c r="EW72" s="198"/>
      <c r="EX72" s="198"/>
      <c r="EY72" s="198"/>
      <c r="EZ72" s="198"/>
      <c r="FA72" s="198"/>
      <c r="FB72" s="198"/>
      <c r="FC72" s="198"/>
      <c r="FD72" s="198"/>
      <c r="FE72" s="198"/>
      <c r="FF72" s="198"/>
      <c r="FG72" s="198"/>
      <c r="FH72" s="198"/>
      <c r="FI72" s="198"/>
      <c r="FJ72" s="198"/>
      <c r="FK72" s="198"/>
    </row>
    <row r="73" spans="1:167" s="33" customFormat="1" ht="30" customHeight="1">
      <c r="A73" s="32"/>
      <c r="B73" s="169" t="s">
        <v>49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70"/>
      <c r="AC73" s="162" t="s">
        <v>52</v>
      </c>
      <c r="AD73" s="163"/>
      <c r="AE73" s="163"/>
      <c r="AF73" s="163"/>
      <c r="AG73" s="163"/>
      <c r="AH73" s="163"/>
      <c r="AI73" s="163"/>
      <c r="AJ73" s="163"/>
      <c r="AK73" s="164"/>
      <c r="AL73" s="171" t="s">
        <v>21</v>
      </c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34">
        <f>BQ73+CG73+CZ73+DP73+EF73</f>
        <v>47704800</v>
      </c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>
        <f>BQ77</f>
        <v>28837600</v>
      </c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>
        <f>CG84</f>
        <v>0</v>
      </c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>
        <f>CZ75+CZ84</f>
        <v>6000000</v>
      </c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>
        <f>DP75+DP77</f>
        <v>0</v>
      </c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>
        <f>EF75+EF77+EF82+EF83+EF85+EF86+EF87</f>
        <v>12867200</v>
      </c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>
        <f>EV75+EV77+EV85</f>
        <v>0</v>
      </c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</row>
    <row r="74" spans="1:167" s="33" customFormat="1" ht="15" customHeight="1">
      <c r="A74" s="32"/>
      <c r="B74" s="135" t="s">
        <v>12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6"/>
      <c r="AC74" s="137"/>
      <c r="AD74" s="138"/>
      <c r="AE74" s="138"/>
      <c r="AF74" s="138"/>
      <c r="AG74" s="138"/>
      <c r="AH74" s="138"/>
      <c r="AI74" s="138"/>
      <c r="AJ74" s="138"/>
      <c r="AK74" s="139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4" t="s">
        <v>21</v>
      </c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0" t="s">
        <v>21</v>
      </c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 t="s">
        <v>21</v>
      </c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 t="s">
        <v>21</v>
      </c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 t="s">
        <v>21</v>
      </c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 t="s">
        <v>21</v>
      </c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</row>
    <row r="75" spans="1:167" s="33" customFormat="1" ht="15" customHeight="1">
      <c r="A75" s="32"/>
      <c r="B75" s="135" t="s">
        <v>54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6"/>
      <c r="AC75" s="137" t="s">
        <v>53</v>
      </c>
      <c r="AD75" s="138"/>
      <c r="AE75" s="138"/>
      <c r="AF75" s="138"/>
      <c r="AG75" s="138"/>
      <c r="AH75" s="138"/>
      <c r="AI75" s="138"/>
      <c r="AJ75" s="138"/>
      <c r="AK75" s="139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79">
        <f>EF75</f>
        <v>0</v>
      </c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1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>
        <v>0</v>
      </c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</row>
    <row r="76" spans="1:167" s="33" customFormat="1" ht="15" customHeight="1">
      <c r="A76" s="32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6"/>
      <c r="AC76" s="137"/>
      <c r="AD76" s="138"/>
      <c r="AE76" s="138"/>
      <c r="AF76" s="138"/>
      <c r="AG76" s="138"/>
      <c r="AH76" s="138"/>
      <c r="AI76" s="138"/>
      <c r="AJ76" s="138"/>
      <c r="AK76" s="139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4" t="s">
        <v>21</v>
      </c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0" t="s">
        <v>21</v>
      </c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 t="s">
        <v>21</v>
      </c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 t="s">
        <v>21</v>
      </c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 t="s">
        <v>21</v>
      </c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 t="s">
        <v>21</v>
      </c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</row>
    <row r="77" spans="1:167" s="33" customFormat="1" ht="30" customHeight="1">
      <c r="A77" s="34"/>
      <c r="B77" s="167" t="s">
        <v>55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8"/>
      <c r="AC77" s="140" t="s">
        <v>56</v>
      </c>
      <c r="AD77" s="141"/>
      <c r="AE77" s="141"/>
      <c r="AF77" s="141"/>
      <c r="AG77" s="141"/>
      <c r="AH77" s="141"/>
      <c r="AI77" s="141"/>
      <c r="AJ77" s="141"/>
      <c r="AK77" s="142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79">
        <f>BQ77+EF77</f>
        <v>40257600</v>
      </c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1"/>
      <c r="BQ77" s="130">
        <f>BQ78+BQ79+BQ80</f>
        <v>28837600</v>
      </c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 t="s">
        <v>21</v>
      </c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 t="s">
        <v>21</v>
      </c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>
        <f>EF78+EF79+EF80</f>
        <v>11420000</v>
      </c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0"/>
      <c r="FF77" s="130"/>
      <c r="FG77" s="130"/>
      <c r="FH77" s="130"/>
      <c r="FI77" s="130"/>
      <c r="FJ77" s="130"/>
      <c r="FK77" s="130"/>
    </row>
    <row r="78" spans="1:167" s="33" customFormat="1" ht="61.5" customHeight="1">
      <c r="A78" s="34"/>
      <c r="B78" s="167" t="s">
        <v>192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8"/>
      <c r="AC78" s="140" t="s">
        <v>188</v>
      </c>
      <c r="AD78" s="141"/>
      <c r="AE78" s="141"/>
      <c r="AF78" s="141"/>
      <c r="AG78" s="141"/>
      <c r="AH78" s="141"/>
      <c r="AI78" s="141"/>
      <c r="AJ78" s="141"/>
      <c r="AK78" s="142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79">
        <f>BQ78+EF78</f>
        <v>19009500</v>
      </c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1"/>
      <c r="BQ78" s="130">
        <v>7589500</v>
      </c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 t="s">
        <v>21</v>
      </c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 t="s">
        <v>21</v>
      </c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>
        <v>11420000</v>
      </c>
      <c r="EG78" s="130"/>
      <c r="EH78" s="130"/>
      <c r="EI78" s="130"/>
      <c r="EJ78" s="130"/>
      <c r="EK78" s="130"/>
      <c r="EL78" s="130"/>
      <c r="EM78" s="130"/>
      <c r="EN78" s="130"/>
      <c r="EO78" s="130"/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/>
      <c r="FI78" s="130"/>
      <c r="FJ78" s="130"/>
      <c r="FK78" s="130"/>
    </row>
    <row r="79" spans="1:167" s="33" customFormat="1" ht="48" customHeight="1">
      <c r="A79" s="34"/>
      <c r="B79" s="167" t="s">
        <v>193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8"/>
      <c r="AC79" s="140" t="s">
        <v>195</v>
      </c>
      <c r="AD79" s="141"/>
      <c r="AE79" s="141"/>
      <c r="AF79" s="141"/>
      <c r="AG79" s="141"/>
      <c r="AH79" s="141"/>
      <c r="AI79" s="141"/>
      <c r="AJ79" s="141"/>
      <c r="AK79" s="142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79">
        <f>BQ79+EF79</f>
        <v>21248100</v>
      </c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1"/>
      <c r="BQ79" s="130">
        <v>21248100</v>
      </c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 t="s">
        <v>21</v>
      </c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 t="s">
        <v>21</v>
      </c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</row>
    <row r="80" spans="1:167" s="33" customFormat="1" ht="48" customHeight="1">
      <c r="A80" s="34"/>
      <c r="B80" s="167" t="s">
        <v>194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8"/>
      <c r="AC80" s="140" t="s">
        <v>196</v>
      </c>
      <c r="AD80" s="141"/>
      <c r="AE80" s="141"/>
      <c r="AF80" s="141"/>
      <c r="AG80" s="141"/>
      <c r="AH80" s="141"/>
      <c r="AI80" s="141"/>
      <c r="AJ80" s="141"/>
      <c r="AK80" s="142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79">
        <f>BQ80+EF80</f>
        <v>0</v>
      </c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1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 t="s">
        <v>21</v>
      </c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 t="s">
        <v>21</v>
      </c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30"/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130"/>
      <c r="FI80" s="130"/>
      <c r="FJ80" s="130"/>
      <c r="FK80" s="130"/>
    </row>
    <row r="81" spans="1:167" s="33" customFormat="1" ht="15" customHeight="1">
      <c r="A81" s="34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8"/>
      <c r="AC81" s="140"/>
      <c r="AD81" s="141"/>
      <c r="AE81" s="141"/>
      <c r="AF81" s="141"/>
      <c r="AG81" s="141"/>
      <c r="AH81" s="141"/>
      <c r="AI81" s="141"/>
      <c r="AJ81" s="141"/>
      <c r="AK81" s="142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 t="s">
        <v>21</v>
      </c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 t="s">
        <v>21</v>
      </c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0"/>
      <c r="FK81" s="130"/>
    </row>
    <row r="82" spans="1:167" s="33" customFormat="1" ht="43.5" customHeight="1">
      <c r="A82" s="32"/>
      <c r="B82" s="135" t="s">
        <v>60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6"/>
      <c r="AC82" s="137" t="s">
        <v>57</v>
      </c>
      <c r="AD82" s="138"/>
      <c r="AE82" s="138"/>
      <c r="AF82" s="138"/>
      <c r="AG82" s="138"/>
      <c r="AH82" s="138"/>
      <c r="AI82" s="138"/>
      <c r="AJ82" s="138"/>
      <c r="AK82" s="139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79">
        <f>EF82</f>
        <v>0</v>
      </c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1"/>
      <c r="BQ82" s="130" t="s">
        <v>21</v>
      </c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 t="s">
        <v>21</v>
      </c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 t="s">
        <v>21</v>
      </c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 t="s">
        <v>21</v>
      </c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 t="s">
        <v>21</v>
      </c>
      <c r="EW82" s="130"/>
      <c r="EX82" s="130"/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</row>
    <row r="83" spans="1:167" s="33" customFormat="1" ht="115.5" customHeight="1">
      <c r="A83" s="32"/>
      <c r="B83" s="135" t="s">
        <v>59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6"/>
      <c r="AC83" s="137" t="s">
        <v>58</v>
      </c>
      <c r="AD83" s="138"/>
      <c r="AE83" s="138"/>
      <c r="AF83" s="138"/>
      <c r="AG83" s="138"/>
      <c r="AH83" s="138"/>
      <c r="AI83" s="138"/>
      <c r="AJ83" s="138"/>
      <c r="AK83" s="139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79">
        <f>EF83</f>
        <v>0</v>
      </c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1"/>
      <c r="BQ83" s="130" t="s">
        <v>21</v>
      </c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 t="s">
        <v>21</v>
      </c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 t="s">
        <v>21</v>
      </c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 t="s">
        <v>21</v>
      </c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 t="s">
        <v>21</v>
      </c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</row>
    <row r="84" spans="1:167" s="33" customFormat="1" ht="43.5" customHeight="1">
      <c r="A84" s="32"/>
      <c r="B84" s="135" t="s">
        <v>62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6"/>
      <c r="AC84" s="137" t="s">
        <v>61</v>
      </c>
      <c r="AD84" s="138"/>
      <c r="AE84" s="138"/>
      <c r="AF84" s="138"/>
      <c r="AG84" s="138"/>
      <c r="AH84" s="138"/>
      <c r="AI84" s="138"/>
      <c r="AJ84" s="138"/>
      <c r="AK84" s="139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79">
        <f>CG84+CZ84</f>
        <v>6000000</v>
      </c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1"/>
      <c r="BQ84" s="130" t="s">
        <v>21</v>
      </c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30">
        <v>6000000</v>
      </c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 t="s">
        <v>21</v>
      </c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 t="s">
        <v>21</v>
      </c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 t="s">
        <v>21</v>
      </c>
      <c r="EW84" s="130"/>
      <c r="EX84" s="130"/>
      <c r="EY84" s="130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0"/>
      <c r="FK84" s="130"/>
    </row>
    <row r="85" spans="1:167" s="33" customFormat="1" ht="15" customHeight="1">
      <c r="A85" s="32"/>
      <c r="B85" s="135" t="s">
        <v>63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6"/>
      <c r="AC85" s="137" t="s">
        <v>64</v>
      </c>
      <c r="AD85" s="138"/>
      <c r="AE85" s="138"/>
      <c r="AF85" s="138"/>
      <c r="AG85" s="138"/>
      <c r="AH85" s="138"/>
      <c r="AI85" s="138"/>
      <c r="AJ85" s="138"/>
      <c r="AK85" s="139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79">
        <f>EF85</f>
        <v>0</v>
      </c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1"/>
      <c r="BQ85" s="130" t="s">
        <v>21</v>
      </c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 t="s">
        <v>21</v>
      </c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 t="s">
        <v>21</v>
      </c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 t="s">
        <v>21</v>
      </c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0"/>
      <c r="EZ85" s="130"/>
      <c r="FA85" s="130"/>
      <c r="FB85" s="130"/>
      <c r="FC85" s="130"/>
      <c r="FD85" s="130"/>
      <c r="FE85" s="130"/>
      <c r="FF85" s="130"/>
      <c r="FG85" s="130"/>
      <c r="FH85" s="130"/>
      <c r="FI85" s="130"/>
      <c r="FJ85" s="130"/>
      <c r="FK85" s="130"/>
    </row>
    <row r="86" spans="1:167" s="33" customFormat="1" ht="30" customHeight="1">
      <c r="A86" s="34"/>
      <c r="B86" s="167" t="s">
        <v>148</v>
      </c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8"/>
      <c r="AC86" s="140" t="s">
        <v>65</v>
      </c>
      <c r="AD86" s="141"/>
      <c r="AE86" s="141"/>
      <c r="AF86" s="141"/>
      <c r="AG86" s="141"/>
      <c r="AH86" s="141"/>
      <c r="AI86" s="141"/>
      <c r="AJ86" s="141"/>
      <c r="AK86" s="142"/>
      <c r="AL86" s="176" t="s">
        <v>199</v>
      </c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8"/>
      <c r="BA86" s="179">
        <f>EF86</f>
        <v>0</v>
      </c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1"/>
      <c r="BQ86" s="130" t="s">
        <v>21</v>
      </c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 t="s">
        <v>21</v>
      </c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 t="s">
        <v>21</v>
      </c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 t="s">
        <v>21</v>
      </c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 t="s">
        <v>21</v>
      </c>
      <c r="EW86" s="130"/>
      <c r="EX86" s="130"/>
      <c r="EY86" s="130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0"/>
      <c r="FK86" s="130"/>
    </row>
    <row r="87" spans="1:167" s="33" customFormat="1" ht="53.25" customHeight="1">
      <c r="A87" s="34"/>
      <c r="B87" s="167" t="s">
        <v>200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8"/>
      <c r="AC87" s="140" t="s">
        <v>202</v>
      </c>
      <c r="AD87" s="141"/>
      <c r="AE87" s="141"/>
      <c r="AF87" s="141"/>
      <c r="AG87" s="141"/>
      <c r="AH87" s="141"/>
      <c r="AI87" s="141"/>
      <c r="AJ87" s="141"/>
      <c r="AK87" s="142"/>
      <c r="AL87" s="176" t="s">
        <v>201</v>
      </c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8"/>
      <c r="BA87" s="179">
        <f>EF87</f>
        <v>1447200</v>
      </c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1"/>
      <c r="BQ87" s="130" t="s">
        <v>21</v>
      </c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 t="s">
        <v>21</v>
      </c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 t="s">
        <v>21</v>
      </c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 t="s">
        <v>21</v>
      </c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>
        <v>1447200</v>
      </c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 t="s">
        <v>21</v>
      </c>
      <c r="EW87" s="130"/>
      <c r="EX87" s="130"/>
      <c r="EY87" s="130"/>
      <c r="EZ87" s="130"/>
      <c r="FA87" s="130"/>
      <c r="FB87" s="130"/>
      <c r="FC87" s="130"/>
      <c r="FD87" s="130"/>
      <c r="FE87" s="130"/>
      <c r="FF87" s="130"/>
      <c r="FG87" s="130"/>
      <c r="FH87" s="130"/>
      <c r="FI87" s="130"/>
      <c r="FJ87" s="130"/>
      <c r="FK87" s="130"/>
    </row>
    <row r="88" spans="1:167" s="33" customFormat="1" ht="15" customHeight="1">
      <c r="A88" s="32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6"/>
      <c r="AC88" s="137"/>
      <c r="AD88" s="138"/>
      <c r="AE88" s="138"/>
      <c r="AF88" s="138"/>
      <c r="AG88" s="138"/>
      <c r="AH88" s="138"/>
      <c r="AI88" s="138"/>
      <c r="AJ88" s="138"/>
      <c r="AK88" s="139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30"/>
      <c r="EF88" s="130"/>
      <c r="EG88" s="130"/>
      <c r="EH88" s="130"/>
      <c r="EI88" s="130"/>
      <c r="EJ88" s="130"/>
      <c r="EK88" s="130"/>
      <c r="EL88" s="130"/>
      <c r="EM88" s="130"/>
      <c r="EN88" s="130"/>
      <c r="EO88" s="130"/>
      <c r="EP88" s="130"/>
      <c r="EQ88" s="130"/>
      <c r="ER88" s="130"/>
      <c r="ES88" s="130"/>
      <c r="ET88" s="130"/>
      <c r="EU88" s="130"/>
      <c r="EV88" s="130"/>
      <c r="EW88" s="130"/>
      <c r="EX88" s="130"/>
      <c r="EY88" s="130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0"/>
      <c r="FK88" s="130"/>
    </row>
    <row r="89" spans="1:167" s="33" customFormat="1" ht="30" customHeight="1">
      <c r="A89" s="32"/>
      <c r="B89" s="169" t="s">
        <v>67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70"/>
      <c r="AC89" s="162" t="s">
        <v>66</v>
      </c>
      <c r="AD89" s="163"/>
      <c r="AE89" s="163"/>
      <c r="AF89" s="163"/>
      <c r="AG89" s="163"/>
      <c r="AH89" s="163"/>
      <c r="AI89" s="163"/>
      <c r="AJ89" s="163"/>
      <c r="AK89" s="164"/>
      <c r="AL89" s="171" t="s">
        <v>21</v>
      </c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34">
        <f>BQ89+CG89+CZ89+DP89+EF89</f>
        <v>47704800</v>
      </c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>
        <f>BQ90+BQ95+BQ99+BQ104+BQ105+BQ108</f>
        <v>28837600</v>
      </c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>
        <f>CG90+CG95+CG99+CG104+CG105+CG108</f>
        <v>0</v>
      </c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>
        <f>CZ90+CZ95+CZ99+CZ104+CZ105+CZ108</f>
        <v>6000000</v>
      </c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>
        <f>DP90+DP95+DP99+DP104+DP105+DP108</f>
        <v>0</v>
      </c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>
        <f>EF90+EF95+EF99+EF104+EF105+EF108</f>
        <v>12867200</v>
      </c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>
        <f>EV90+EV95+EV99+EV104+EV105+EV108</f>
        <v>0</v>
      </c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</row>
    <row r="90" spans="1:167" s="33" customFormat="1" ht="30" customHeight="1">
      <c r="A90" s="34"/>
      <c r="B90" s="167" t="s">
        <v>69</v>
      </c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8"/>
      <c r="AC90" s="140" t="s">
        <v>68</v>
      </c>
      <c r="AD90" s="141"/>
      <c r="AE90" s="141"/>
      <c r="AF90" s="141"/>
      <c r="AG90" s="141"/>
      <c r="AH90" s="141"/>
      <c r="AI90" s="141"/>
      <c r="AJ90" s="141"/>
      <c r="AK90" s="142"/>
      <c r="AL90" s="133" t="s">
        <v>53</v>
      </c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4">
        <f>BQ90+CG90+CZ90+DP90+EF90</f>
        <v>31350800</v>
      </c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0">
        <f>BQ92+BQ93+BQ94</f>
        <v>26021100</v>
      </c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>
        <f>CG92+CG93+CG94</f>
        <v>0</v>
      </c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>
        <f>CZ92+CZ93+CZ94</f>
        <v>0</v>
      </c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>
        <f>DP92+DP93+DP94</f>
        <v>0</v>
      </c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>
        <f>EF92+EF93+EF94</f>
        <v>5329700</v>
      </c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0"/>
      <c r="EU90" s="130"/>
      <c r="EV90" s="130">
        <f>EV92+EV93+EV94</f>
        <v>0</v>
      </c>
      <c r="EW90" s="130"/>
      <c r="EX90" s="130"/>
      <c r="EY90" s="130"/>
      <c r="EZ90" s="130"/>
      <c r="FA90" s="130"/>
      <c r="FB90" s="130"/>
      <c r="FC90" s="130"/>
      <c r="FD90" s="130"/>
      <c r="FE90" s="130"/>
      <c r="FF90" s="130"/>
      <c r="FG90" s="130"/>
      <c r="FH90" s="130"/>
      <c r="FI90" s="130"/>
      <c r="FJ90" s="130"/>
      <c r="FK90" s="130"/>
    </row>
    <row r="91" spans="1:167" s="33" customFormat="1" ht="13.5">
      <c r="A91" s="32"/>
      <c r="B91" s="135" t="s">
        <v>7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6"/>
      <c r="AC91" s="140" t="s">
        <v>76</v>
      </c>
      <c r="AD91" s="141"/>
      <c r="AE91" s="141"/>
      <c r="AF91" s="141"/>
      <c r="AG91" s="141"/>
      <c r="AH91" s="141"/>
      <c r="AI91" s="141"/>
      <c r="AJ91" s="141"/>
      <c r="AK91" s="142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  <c r="EC91" s="130"/>
      <c r="ED91" s="130"/>
      <c r="EE91" s="130"/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130"/>
      <c r="EU91" s="130"/>
      <c r="EV91" s="130"/>
      <c r="EW91" s="130"/>
      <c r="EX91" s="130"/>
      <c r="EY91" s="130"/>
      <c r="EZ91" s="130"/>
      <c r="FA91" s="130"/>
      <c r="FB91" s="130"/>
      <c r="FC91" s="130"/>
      <c r="FD91" s="130"/>
      <c r="FE91" s="130"/>
      <c r="FF91" s="130"/>
      <c r="FG91" s="130"/>
      <c r="FH91" s="130"/>
      <c r="FI91" s="130"/>
      <c r="FJ91" s="130"/>
      <c r="FK91" s="130"/>
    </row>
    <row r="92" spans="1:167" s="33" customFormat="1" ht="13.5">
      <c r="A92" s="32"/>
      <c r="B92" s="135" t="s">
        <v>70</v>
      </c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6"/>
      <c r="AC92" s="143"/>
      <c r="AD92" s="144"/>
      <c r="AE92" s="144"/>
      <c r="AF92" s="144"/>
      <c r="AG92" s="144"/>
      <c r="AH92" s="144"/>
      <c r="AI92" s="144"/>
      <c r="AJ92" s="144"/>
      <c r="AK92" s="145"/>
      <c r="AL92" s="133" t="s">
        <v>72</v>
      </c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4">
        <f>BQ92+CG92+CZ92+DP92+EF92</f>
        <v>23919000</v>
      </c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0">
        <v>19985500</v>
      </c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>
        <v>3933500</v>
      </c>
      <c r="EG92" s="130"/>
      <c r="EH92" s="130"/>
      <c r="EI92" s="130"/>
      <c r="EJ92" s="130"/>
      <c r="EK92" s="130"/>
      <c r="EL92" s="130"/>
      <c r="EM92" s="130"/>
      <c r="EN92" s="130"/>
      <c r="EO92" s="130"/>
      <c r="EP92" s="130"/>
      <c r="EQ92" s="130"/>
      <c r="ER92" s="130"/>
      <c r="ES92" s="130"/>
      <c r="ET92" s="130"/>
      <c r="EU92" s="130"/>
      <c r="EV92" s="130"/>
      <c r="EW92" s="130"/>
      <c r="EX92" s="130"/>
      <c r="EY92" s="130"/>
      <c r="EZ92" s="130"/>
      <c r="FA92" s="130"/>
      <c r="FB92" s="130"/>
      <c r="FC92" s="130"/>
      <c r="FD92" s="130"/>
      <c r="FE92" s="130"/>
      <c r="FF92" s="130"/>
      <c r="FG92" s="130"/>
      <c r="FH92" s="130"/>
      <c r="FI92" s="130"/>
      <c r="FJ92" s="130"/>
      <c r="FK92" s="130"/>
    </row>
    <row r="93" spans="1:167" s="33" customFormat="1" ht="30" customHeight="1">
      <c r="A93" s="32"/>
      <c r="B93" s="135" t="s">
        <v>71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6"/>
      <c r="AC93" s="143"/>
      <c r="AD93" s="144"/>
      <c r="AE93" s="144"/>
      <c r="AF93" s="144"/>
      <c r="AG93" s="144"/>
      <c r="AH93" s="144"/>
      <c r="AI93" s="144"/>
      <c r="AJ93" s="144"/>
      <c r="AK93" s="145"/>
      <c r="AL93" s="133" t="s">
        <v>73</v>
      </c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4">
        <f>BQ93+CG93+CZ93+DP93+EF93</f>
        <v>7223500</v>
      </c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0">
        <v>6035600</v>
      </c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  <c r="DL93" s="130"/>
      <c r="DM93" s="130"/>
      <c r="DN93" s="130"/>
      <c r="DO93" s="130"/>
      <c r="DP93" s="130"/>
      <c r="DQ93" s="130"/>
      <c r="DR93" s="130"/>
      <c r="DS93" s="130"/>
      <c r="DT93" s="130"/>
      <c r="DU93" s="130"/>
      <c r="DV93" s="130"/>
      <c r="DW93" s="130"/>
      <c r="DX93" s="130"/>
      <c r="DY93" s="130"/>
      <c r="DZ93" s="130"/>
      <c r="EA93" s="130"/>
      <c r="EB93" s="130"/>
      <c r="EC93" s="130"/>
      <c r="ED93" s="130"/>
      <c r="EE93" s="130"/>
      <c r="EF93" s="130">
        <v>1187900</v>
      </c>
      <c r="EG93" s="130"/>
      <c r="EH93" s="130"/>
      <c r="EI93" s="130"/>
      <c r="EJ93" s="130"/>
      <c r="EK93" s="130"/>
      <c r="EL93" s="130"/>
      <c r="EM93" s="130"/>
      <c r="EN93" s="130"/>
      <c r="EO93" s="130"/>
      <c r="EP93" s="130"/>
      <c r="EQ93" s="130"/>
      <c r="ER93" s="130"/>
      <c r="ES93" s="130"/>
      <c r="ET93" s="130"/>
      <c r="EU93" s="130"/>
      <c r="EV93" s="130"/>
      <c r="EW93" s="130"/>
      <c r="EX93" s="130"/>
      <c r="EY93" s="130"/>
      <c r="EZ93" s="130"/>
      <c r="FA93" s="130"/>
      <c r="FB93" s="130"/>
      <c r="FC93" s="130"/>
      <c r="FD93" s="130"/>
      <c r="FE93" s="130"/>
      <c r="FF93" s="130"/>
      <c r="FG93" s="130"/>
      <c r="FH93" s="130"/>
      <c r="FI93" s="130"/>
      <c r="FJ93" s="130"/>
      <c r="FK93" s="130"/>
    </row>
    <row r="94" spans="1:167" s="33" customFormat="1" ht="57" customHeight="1">
      <c r="A94" s="34"/>
      <c r="B94" s="167" t="s">
        <v>75</v>
      </c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8"/>
      <c r="AC94" s="146"/>
      <c r="AD94" s="147"/>
      <c r="AE94" s="147"/>
      <c r="AF94" s="147"/>
      <c r="AG94" s="147"/>
      <c r="AH94" s="147"/>
      <c r="AI94" s="147"/>
      <c r="AJ94" s="147"/>
      <c r="AK94" s="148"/>
      <c r="AL94" s="133" t="s">
        <v>74</v>
      </c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4">
        <f>BQ94+CG94+CZ94+DP94+EF94</f>
        <v>208300</v>
      </c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0"/>
      <c r="DE94" s="130"/>
      <c r="DF94" s="130"/>
      <c r="DG94" s="130"/>
      <c r="DH94" s="130"/>
      <c r="DI94" s="130"/>
      <c r="DJ94" s="130"/>
      <c r="DK94" s="130"/>
      <c r="DL94" s="130"/>
      <c r="DM94" s="130"/>
      <c r="DN94" s="130"/>
      <c r="DO94" s="130"/>
      <c r="DP94" s="130"/>
      <c r="DQ94" s="130"/>
      <c r="DR94" s="130"/>
      <c r="DS94" s="130"/>
      <c r="DT94" s="130"/>
      <c r="DU94" s="130"/>
      <c r="DV94" s="130"/>
      <c r="DW94" s="130"/>
      <c r="DX94" s="130"/>
      <c r="DY94" s="130"/>
      <c r="DZ94" s="130"/>
      <c r="EA94" s="130"/>
      <c r="EB94" s="130"/>
      <c r="EC94" s="130"/>
      <c r="ED94" s="130"/>
      <c r="EE94" s="130"/>
      <c r="EF94" s="130">
        <v>208300</v>
      </c>
      <c r="EG94" s="130"/>
      <c r="EH94" s="130"/>
      <c r="EI94" s="130"/>
      <c r="EJ94" s="130"/>
      <c r="EK94" s="130"/>
      <c r="EL94" s="130"/>
      <c r="EM94" s="130"/>
      <c r="EN94" s="130"/>
      <c r="EO94" s="130"/>
      <c r="EP94" s="130"/>
      <c r="EQ94" s="130"/>
      <c r="ER94" s="130"/>
      <c r="ES94" s="130"/>
      <c r="ET94" s="130"/>
      <c r="EU94" s="130"/>
      <c r="EV94" s="130"/>
      <c r="EW94" s="130"/>
      <c r="EX94" s="130"/>
      <c r="EY94" s="130"/>
      <c r="EZ94" s="130"/>
      <c r="FA94" s="130"/>
      <c r="FB94" s="130"/>
      <c r="FC94" s="130"/>
      <c r="FD94" s="130"/>
      <c r="FE94" s="130"/>
      <c r="FF94" s="130"/>
      <c r="FG94" s="130"/>
      <c r="FH94" s="130"/>
      <c r="FI94" s="130"/>
      <c r="FJ94" s="130"/>
      <c r="FK94" s="130"/>
    </row>
    <row r="95" spans="1:167" s="33" customFormat="1" ht="43.5" customHeight="1">
      <c r="A95" s="32"/>
      <c r="B95" s="135" t="s">
        <v>78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6"/>
      <c r="AC95" s="140" t="s">
        <v>77</v>
      </c>
      <c r="AD95" s="141"/>
      <c r="AE95" s="141"/>
      <c r="AF95" s="141"/>
      <c r="AG95" s="141"/>
      <c r="AH95" s="141"/>
      <c r="AI95" s="141"/>
      <c r="AJ95" s="141"/>
      <c r="AK95" s="142"/>
      <c r="AL95" s="133" t="s">
        <v>108</v>
      </c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4">
        <f>BQ95+CG95+CZ95+DP95+EF95</f>
        <v>0</v>
      </c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0">
        <f>BQ97+BQ98</f>
        <v>0</v>
      </c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>
        <f>CG97+CG98</f>
        <v>0</v>
      </c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>
        <f>CZ97+CZ98</f>
        <v>0</v>
      </c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>
        <f>DP97+DP98</f>
        <v>0</v>
      </c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0"/>
      <c r="EF95" s="130">
        <f>EF97+EF98</f>
        <v>0</v>
      </c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30"/>
      <c r="EU95" s="130"/>
      <c r="EV95" s="130">
        <f>EV97+EV98</f>
        <v>0</v>
      </c>
      <c r="EW95" s="130"/>
      <c r="EX95" s="130"/>
      <c r="EY95" s="130"/>
      <c r="EZ95" s="130"/>
      <c r="FA95" s="130"/>
      <c r="FB95" s="130"/>
      <c r="FC95" s="130"/>
      <c r="FD95" s="130"/>
      <c r="FE95" s="130"/>
      <c r="FF95" s="130"/>
      <c r="FG95" s="130"/>
      <c r="FH95" s="130"/>
      <c r="FI95" s="130"/>
      <c r="FJ95" s="130"/>
      <c r="FK95" s="130"/>
    </row>
    <row r="96" spans="1:167" s="33" customFormat="1" ht="15" customHeight="1">
      <c r="A96" s="32"/>
      <c r="B96" s="135" t="s">
        <v>7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6"/>
      <c r="AC96" s="143"/>
      <c r="AD96" s="144"/>
      <c r="AE96" s="144"/>
      <c r="AF96" s="144"/>
      <c r="AG96" s="144"/>
      <c r="AH96" s="144"/>
      <c r="AI96" s="144"/>
      <c r="AJ96" s="144"/>
      <c r="AK96" s="145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0"/>
      <c r="ES96" s="130"/>
      <c r="ET96" s="130"/>
      <c r="EU96" s="130"/>
      <c r="EV96" s="130"/>
      <c r="EW96" s="130"/>
      <c r="EX96" s="130"/>
      <c r="EY96" s="130"/>
      <c r="EZ96" s="130"/>
      <c r="FA96" s="130"/>
      <c r="FB96" s="130"/>
      <c r="FC96" s="130"/>
      <c r="FD96" s="130"/>
      <c r="FE96" s="130"/>
      <c r="FF96" s="130"/>
      <c r="FG96" s="130"/>
      <c r="FH96" s="130"/>
      <c r="FI96" s="130"/>
      <c r="FJ96" s="130"/>
      <c r="FK96" s="130"/>
    </row>
    <row r="97" spans="1:167" s="33" customFormat="1" ht="15" customHeight="1">
      <c r="A97" s="34"/>
      <c r="B97" s="167" t="s">
        <v>124</v>
      </c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8"/>
      <c r="AC97" s="143"/>
      <c r="AD97" s="144"/>
      <c r="AE97" s="144"/>
      <c r="AF97" s="144"/>
      <c r="AG97" s="144"/>
      <c r="AH97" s="144"/>
      <c r="AI97" s="144"/>
      <c r="AJ97" s="144"/>
      <c r="AK97" s="145"/>
      <c r="AL97" s="133" t="s">
        <v>79</v>
      </c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4">
        <f>BQ97+CG97+CZ97+DP97+EF97</f>
        <v>0</v>
      </c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0"/>
      <c r="EH97" s="130"/>
      <c r="EI97" s="130"/>
      <c r="EJ97" s="130"/>
      <c r="EK97" s="130"/>
      <c r="EL97" s="130"/>
      <c r="EM97" s="130"/>
      <c r="EN97" s="130"/>
      <c r="EO97" s="130"/>
      <c r="EP97" s="130"/>
      <c r="EQ97" s="130"/>
      <c r="ER97" s="130"/>
      <c r="ES97" s="130"/>
      <c r="ET97" s="130"/>
      <c r="EU97" s="130"/>
      <c r="EV97" s="130"/>
      <c r="EW97" s="130"/>
      <c r="EX97" s="130"/>
      <c r="EY97" s="130"/>
      <c r="EZ97" s="130"/>
      <c r="FA97" s="130"/>
      <c r="FB97" s="130"/>
      <c r="FC97" s="130"/>
      <c r="FD97" s="130"/>
      <c r="FE97" s="130"/>
      <c r="FF97" s="130"/>
      <c r="FG97" s="130"/>
      <c r="FH97" s="130"/>
      <c r="FI97" s="130"/>
      <c r="FJ97" s="130"/>
      <c r="FK97" s="130"/>
    </row>
    <row r="98" spans="1:167" s="33" customFormat="1" ht="15" customHeight="1">
      <c r="A98" s="3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6"/>
      <c r="AC98" s="146"/>
      <c r="AD98" s="147"/>
      <c r="AE98" s="147"/>
      <c r="AF98" s="147"/>
      <c r="AG98" s="147"/>
      <c r="AH98" s="147"/>
      <c r="AI98" s="147"/>
      <c r="AJ98" s="147"/>
      <c r="AK98" s="148"/>
      <c r="AL98" s="133" t="s">
        <v>80</v>
      </c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4">
        <f>BQ98+CG98+CZ98+DP98+EF98</f>
        <v>0</v>
      </c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  <c r="ES98" s="130"/>
      <c r="ET98" s="130"/>
      <c r="EU98" s="130"/>
      <c r="EV98" s="130"/>
      <c r="EW98" s="130"/>
      <c r="EX98" s="130"/>
      <c r="EY98" s="130"/>
      <c r="EZ98" s="130"/>
      <c r="FA98" s="130"/>
      <c r="FB98" s="130"/>
      <c r="FC98" s="130"/>
      <c r="FD98" s="130"/>
      <c r="FE98" s="130"/>
      <c r="FF98" s="130"/>
      <c r="FG98" s="130"/>
      <c r="FH98" s="130"/>
      <c r="FI98" s="130"/>
      <c r="FJ98" s="130"/>
      <c r="FK98" s="130"/>
    </row>
    <row r="99" spans="1:167" s="33" customFormat="1" ht="30" customHeight="1">
      <c r="A99" s="32"/>
      <c r="B99" s="135" t="s">
        <v>81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6"/>
      <c r="AC99" s="140" t="s">
        <v>89</v>
      </c>
      <c r="AD99" s="141"/>
      <c r="AE99" s="141"/>
      <c r="AF99" s="141"/>
      <c r="AG99" s="141"/>
      <c r="AH99" s="141"/>
      <c r="AI99" s="141"/>
      <c r="AJ99" s="141"/>
      <c r="AK99" s="142"/>
      <c r="AL99" s="133" t="s">
        <v>82</v>
      </c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4">
        <f>BQ99+CG99+CZ99+DP99+EF99</f>
        <v>852100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0">
        <f>BQ101+BQ102+BQ103</f>
        <v>820100</v>
      </c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>
        <f>CG101+CG102+CG103</f>
        <v>0</v>
      </c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>
        <f>CZ101+CZ102+CZ103</f>
        <v>0</v>
      </c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>
        <f>DP101+DP102+DP103</f>
        <v>0</v>
      </c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30"/>
      <c r="EF99" s="130">
        <f>EF101+EF102+EF103</f>
        <v>32000</v>
      </c>
      <c r="EG99" s="130"/>
      <c r="EH99" s="130"/>
      <c r="EI99" s="130"/>
      <c r="EJ99" s="130"/>
      <c r="EK99" s="130"/>
      <c r="EL99" s="130"/>
      <c r="EM99" s="130"/>
      <c r="EN99" s="130"/>
      <c r="EO99" s="130"/>
      <c r="EP99" s="130"/>
      <c r="EQ99" s="130"/>
      <c r="ER99" s="130"/>
      <c r="ES99" s="130"/>
      <c r="ET99" s="130"/>
      <c r="EU99" s="130"/>
      <c r="EV99" s="130">
        <f>EV101+EV102+EV103</f>
        <v>0</v>
      </c>
      <c r="EW99" s="130"/>
      <c r="EX99" s="130"/>
      <c r="EY99" s="130"/>
      <c r="EZ99" s="130"/>
      <c r="FA99" s="130"/>
      <c r="FB99" s="130"/>
      <c r="FC99" s="130"/>
      <c r="FD99" s="130"/>
      <c r="FE99" s="130"/>
      <c r="FF99" s="130"/>
      <c r="FG99" s="130"/>
      <c r="FH99" s="130"/>
      <c r="FI99" s="130"/>
      <c r="FJ99" s="130"/>
      <c r="FK99" s="130"/>
    </row>
    <row r="100" spans="1:167" s="33" customFormat="1" ht="15" customHeight="1">
      <c r="A100" s="32"/>
      <c r="B100" s="135" t="s">
        <v>7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6"/>
      <c r="AC100" s="143"/>
      <c r="AD100" s="144"/>
      <c r="AE100" s="144"/>
      <c r="AF100" s="144"/>
      <c r="AG100" s="144"/>
      <c r="AH100" s="144"/>
      <c r="AI100" s="144"/>
      <c r="AJ100" s="144"/>
      <c r="AK100" s="145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73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5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130"/>
      <c r="EJ100" s="130"/>
      <c r="EK100" s="130"/>
      <c r="EL100" s="130"/>
      <c r="EM100" s="130"/>
      <c r="EN100" s="130"/>
      <c r="EO100" s="130"/>
      <c r="EP100" s="130"/>
      <c r="EQ100" s="130"/>
      <c r="ER100" s="130"/>
      <c r="ES100" s="130"/>
      <c r="ET100" s="130"/>
      <c r="EU100" s="130"/>
      <c r="EV100" s="130"/>
      <c r="EW100" s="130"/>
      <c r="EX100" s="130"/>
      <c r="EY100" s="130"/>
      <c r="EZ100" s="130"/>
      <c r="FA100" s="130"/>
      <c r="FB100" s="130"/>
      <c r="FC100" s="130"/>
      <c r="FD100" s="130"/>
      <c r="FE100" s="130"/>
      <c r="FF100" s="130"/>
      <c r="FG100" s="130"/>
      <c r="FH100" s="130"/>
      <c r="FI100" s="130"/>
      <c r="FJ100" s="130"/>
      <c r="FK100" s="130"/>
    </row>
    <row r="101" spans="1:167" s="33" customFormat="1" ht="43.5" customHeight="1">
      <c r="A101" s="32"/>
      <c r="B101" s="135" t="s">
        <v>84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6"/>
      <c r="AC101" s="143"/>
      <c r="AD101" s="144"/>
      <c r="AE101" s="144"/>
      <c r="AF101" s="144"/>
      <c r="AG101" s="144"/>
      <c r="AH101" s="144"/>
      <c r="AI101" s="144"/>
      <c r="AJ101" s="144"/>
      <c r="AK101" s="145"/>
      <c r="AL101" s="133" t="s">
        <v>83</v>
      </c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4">
        <f>BQ101+CG101+CZ101+DP101+EF101</f>
        <v>785100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0">
        <v>785100</v>
      </c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0"/>
      <c r="DE101" s="130"/>
      <c r="DF101" s="130"/>
      <c r="DG101" s="130"/>
      <c r="DH101" s="130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0"/>
      <c r="DS101" s="130"/>
      <c r="DT101" s="130"/>
      <c r="DU101" s="130"/>
      <c r="DV101" s="130"/>
      <c r="DW101" s="130"/>
      <c r="DX101" s="130"/>
      <c r="DY101" s="130"/>
      <c r="DZ101" s="130"/>
      <c r="EA101" s="130"/>
      <c r="EB101" s="130"/>
      <c r="EC101" s="130"/>
      <c r="ED101" s="130"/>
      <c r="EE101" s="130"/>
      <c r="EF101" s="130"/>
      <c r="EG101" s="130"/>
      <c r="EH101" s="130"/>
      <c r="EI101" s="130"/>
      <c r="EJ101" s="130"/>
      <c r="EK101" s="130"/>
      <c r="EL101" s="130"/>
      <c r="EM101" s="130"/>
      <c r="EN101" s="130"/>
      <c r="EO101" s="130"/>
      <c r="EP101" s="130"/>
      <c r="EQ101" s="130"/>
      <c r="ER101" s="130"/>
      <c r="ES101" s="130"/>
      <c r="ET101" s="130"/>
      <c r="EU101" s="130"/>
      <c r="EV101" s="130"/>
      <c r="EW101" s="130"/>
      <c r="EX101" s="130"/>
      <c r="EY101" s="130"/>
      <c r="EZ101" s="130"/>
      <c r="FA101" s="130"/>
      <c r="FB101" s="130"/>
      <c r="FC101" s="130"/>
      <c r="FD101" s="130"/>
      <c r="FE101" s="130"/>
      <c r="FF101" s="130"/>
      <c r="FG101" s="130"/>
      <c r="FH101" s="130"/>
      <c r="FI101" s="130"/>
      <c r="FJ101" s="130"/>
      <c r="FK101" s="130"/>
    </row>
    <row r="102" spans="1:167" s="33" customFormat="1" ht="30" customHeight="1">
      <c r="A102" s="32"/>
      <c r="B102" s="135" t="s">
        <v>86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6"/>
      <c r="AC102" s="143"/>
      <c r="AD102" s="144"/>
      <c r="AE102" s="144"/>
      <c r="AF102" s="144"/>
      <c r="AG102" s="144"/>
      <c r="AH102" s="144"/>
      <c r="AI102" s="144"/>
      <c r="AJ102" s="144"/>
      <c r="AK102" s="145"/>
      <c r="AL102" s="133" t="s">
        <v>85</v>
      </c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4">
        <f>BQ102+CG102+CZ102+DP102+EF102</f>
        <v>35000</v>
      </c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0">
        <v>35000</v>
      </c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130"/>
      <c r="EJ102" s="130"/>
      <c r="EK102" s="130"/>
      <c r="EL102" s="130"/>
      <c r="EM102" s="130"/>
      <c r="EN102" s="130"/>
      <c r="EO102" s="130"/>
      <c r="EP102" s="130"/>
      <c r="EQ102" s="130"/>
      <c r="ER102" s="130"/>
      <c r="ES102" s="130"/>
      <c r="ET102" s="130"/>
      <c r="EU102" s="130"/>
      <c r="EV102" s="130"/>
      <c r="EW102" s="130"/>
      <c r="EX102" s="130"/>
      <c r="EY102" s="130"/>
      <c r="EZ102" s="130"/>
      <c r="FA102" s="130"/>
      <c r="FB102" s="130"/>
      <c r="FC102" s="130"/>
      <c r="FD102" s="130"/>
      <c r="FE102" s="130"/>
      <c r="FF102" s="130"/>
      <c r="FG102" s="130"/>
      <c r="FH102" s="130"/>
      <c r="FI102" s="130"/>
      <c r="FJ102" s="130"/>
      <c r="FK102" s="130"/>
    </row>
    <row r="103" spans="1:167" s="33" customFormat="1" ht="15" customHeight="1">
      <c r="A103" s="32"/>
      <c r="B103" s="135" t="s">
        <v>88</v>
      </c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6"/>
      <c r="AC103" s="146"/>
      <c r="AD103" s="147"/>
      <c r="AE103" s="147"/>
      <c r="AF103" s="147"/>
      <c r="AG103" s="147"/>
      <c r="AH103" s="147"/>
      <c r="AI103" s="147"/>
      <c r="AJ103" s="147"/>
      <c r="AK103" s="148"/>
      <c r="AL103" s="133" t="s">
        <v>87</v>
      </c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4">
        <f>BQ103+CG103+CZ103+DP103+EF103</f>
        <v>32000</v>
      </c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30">
        <v>32000</v>
      </c>
      <c r="EG103" s="130"/>
      <c r="EH103" s="130"/>
      <c r="EI103" s="130"/>
      <c r="EJ103" s="130"/>
      <c r="EK103" s="130"/>
      <c r="EL103" s="130"/>
      <c r="EM103" s="130"/>
      <c r="EN103" s="130"/>
      <c r="EO103" s="130"/>
      <c r="EP103" s="130"/>
      <c r="EQ103" s="130"/>
      <c r="ER103" s="130"/>
      <c r="ES103" s="130"/>
      <c r="ET103" s="130"/>
      <c r="EU103" s="130"/>
      <c r="EV103" s="130"/>
      <c r="EW103" s="130"/>
      <c r="EX103" s="130"/>
      <c r="EY103" s="130"/>
      <c r="EZ103" s="130"/>
      <c r="FA103" s="130"/>
      <c r="FB103" s="130"/>
      <c r="FC103" s="130"/>
      <c r="FD103" s="130"/>
      <c r="FE103" s="130"/>
      <c r="FF103" s="130"/>
      <c r="FG103" s="130"/>
      <c r="FH103" s="130"/>
      <c r="FI103" s="130"/>
      <c r="FJ103" s="130"/>
      <c r="FK103" s="130"/>
    </row>
    <row r="104" spans="1:167" s="33" customFormat="1" ht="43.5" customHeight="1">
      <c r="A104" s="34"/>
      <c r="B104" s="167" t="s">
        <v>91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8"/>
      <c r="AC104" s="140" t="s">
        <v>90</v>
      </c>
      <c r="AD104" s="141"/>
      <c r="AE104" s="141"/>
      <c r="AF104" s="141"/>
      <c r="AG104" s="141"/>
      <c r="AH104" s="141"/>
      <c r="AI104" s="141"/>
      <c r="AJ104" s="141"/>
      <c r="AK104" s="142"/>
      <c r="AL104" s="133" t="s">
        <v>87</v>
      </c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4">
        <f>BQ104+CG104+CZ104+DP104+EF104</f>
        <v>0</v>
      </c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30"/>
    </row>
    <row r="105" spans="1:167" s="33" customFormat="1" ht="43.5" customHeight="1">
      <c r="A105" s="32"/>
      <c r="B105" s="135" t="s">
        <v>93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6"/>
      <c r="AC105" s="140" t="s">
        <v>92</v>
      </c>
      <c r="AD105" s="141"/>
      <c r="AE105" s="141"/>
      <c r="AF105" s="141"/>
      <c r="AG105" s="141"/>
      <c r="AH105" s="141"/>
      <c r="AI105" s="141"/>
      <c r="AJ105" s="141"/>
      <c r="AK105" s="142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4">
        <f>BQ105+CG105+CZ105+DP105+EF105</f>
        <v>0</v>
      </c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0">
        <f>BQ107</f>
        <v>0</v>
      </c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>
        <f>CG107</f>
        <v>0</v>
      </c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>
        <f>CZ107</f>
        <v>0</v>
      </c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>
        <f>DP107</f>
        <v>0</v>
      </c>
      <c r="DQ105" s="130"/>
      <c r="DR105" s="130"/>
      <c r="DS105" s="130"/>
      <c r="DT105" s="130"/>
      <c r="DU105" s="130"/>
      <c r="DV105" s="130"/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30">
        <f>EF107</f>
        <v>0</v>
      </c>
      <c r="EG105" s="130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0"/>
      <c r="ES105" s="130"/>
      <c r="ET105" s="130"/>
      <c r="EU105" s="130"/>
      <c r="EV105" s="130">
        <f>EV107</f>
        <v>0</v>
      </c>
      <c r="EW105" s="130"/>
      <c r="EX105" s="130"/>
      <c r="EY105" s="130"/>
      <c r="EZ105" s="130"/>
      <c r="FA105" s="130"/>
      <c r="FB105" s="130"/>
      <c r="FC105" s="130"/>
      <c r="FD105" s="130"/>
      <c r="FE105" s="130"/>
      <c r="FF105" s="130"/>
      <c r="FG105" s="130"/>
      <c r="FH105" s="130"/>
      <c r="FI105" s="130"/>
      <c r="FJ105" s="130"/>
      <c r="FK105" s="130"/>
    </row>
    <row r="106" spans="1:167" s="33" customFormat="1" ht="15" customHeight="1">
      <c r="A106" s="32"/>
      <c r="B106" s="135" t="s">
        <v>7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6"/>
      <c r="AC106" s="143"/>
      <c r="AD106" s="144"/>
      <c r="AE106" s="144"/>
      <c r="AF106" s="144"/>
      <c r="AG106" s="144"/>
      <c r="AH106" s="144"/>
      <c r="AI106" s="144"/>
      <c r="AJ106" s="144"/>
      <c r="AK106" s="145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  <c r="ES106" s="130"/>
      <c r="ET106" s="130"/>
      <c r="EU106" s="130"/>
      <c r="EV106" s="130"/>
      <c r="EW106" s="130"/>
      <c r="EX106" s="130"/>
      <c r="EY106" s="130"/>
      <c r="EZ106" s="130"/>
      <c r="FA106" s="130"/>
      <c r="FB106" s="130"/>
      <c r="FC106" s="130"/>
      <c r="FD106" s="130"/>
      <c r="FE106" s="130"/>
      <c r="FF106" s="130"/>
      <c r="FG106" s="130"/>
      <c r="FH106" s="130"/>
      <c r="FI106" s="130"/>
      <c r="FJ106" s="130"/>
      <c r="FK106" s="130"/>
    </row>
    <row r="107" spans="1:167" s="33" customFormat="1" ht="15" customHeight="1">
      <c r="A107" s="36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6"/>
      <c r="AC107" s="146"/>
      <c r="AD107" s="147"/>
      <c r="AE107" s="147"/>
      <c r="AF107" s="147"/>
      <c r="AG107" s="147"/>
      <c r="AH107" s="147"/>
      <c r="AI107" s="147"/>
      <c r="AJ107" s="147"/>
      <c r="AK107" s="148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30"/>
      <c r="DG107" s="130"/>
      <c r="DH107" s="130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  <c r="DY107" s="130"/>
      <c r="DZ107" s="130"/>
      <c r="EA107" s="130"/>
      <c r="EB107" s="130"/>
      <c r="EC107" s="130"/>
      <c r="ED107" s="130"/>
      <c r="EE107" s="130"/>
      <c r="EF107" s="130"/>
      <c r="EG107" s="130"/>
      <c r="EH107" s="130"/>
      <c r="EI107" s="130"/>
      <c r="EJ107" s="130"/>
      <c r="EK107" s="130"/>
      <c r="EL107" s="130"/>
      <c r="EM107" s="130"/>
      <c r="EN107" s="130"/>
      <c r="EO107" s="130"/>
      <c r="EP107" s="130"/>
      <c r="EQ107" s="130"/>
      <c r="ER107" s="130"/>
      <c r="ES107" s="130"/>
      <c r="ET107" s="130"/>
      <c r="EU107" s="130"/>
      <c r="EV107" s="130"/>
      <c r="EW107" s="130"/>
      <c r="EX107" s="130"/>
      <c r="EY107" s="130"/>
      <c r="EZ107" s="130"/>
      <c r="FA107" s="130"/>
      <c r="FB107" s="130"/>
      <c r="FC107" s="130"/>
      <c r="FD107" s="130"/>
      <c r="FE107" s="130"/>
      <c r="FF107" s="130"/>
      <c r="FG107" s="130"/>
      <c r="FH107" s="130"/>
      <c r="FI107" s="130"/>
      <c r="FJ107" s="130"/>
      <c r="FK107" s="130"/>
    </row>
    <row r="108" spans="1:167" s="30" customFormat="1" ht="43.5" customHeight="1">
      <c r="A108" s="37"/>
      <c r="B108" s="131" t="s">
        <v>94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2"/>
      <c r="AC108" s="149" t="s">
        <v>103</v>
      </c>
      <c r="AD108" s="150"/>
      <c r="AE108" s="150"/>
      <c r="AF108" s="150"/>
      <c r="AG108" s="150"/>
      <c r="AH108" s="150"/>
      <c r="AI108" s="150"/>
      <c r="AJ108" s="150"/>
      <c r="AK108" s="151"/>
      <c r="AL108" s="133" t="s">
        <v>90</v>
      </c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4">
        <f>BQ108+CG108+CZ108+DP108+EF108</f>
        <v>15501900</v>
      </c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0">
        <f>BQ110+BQ111+BQ112+BQ113+BQ114+BQ115+BQ116+BQ118+BQ119+BQ120+BQ121+BQ122+BQ123</f>
        <v>1996400</v>
      </c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>
        <f>CG110+CG111+CG112+CG113+CG114+CG115+CG116+CG118+CG119+CG120+CG121+CG122+CG123</f>
        <v>0</v>
      </c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>
        <f>CZ110+CZ111+CZ112+CZ113+CZ114+CZ115+CZ116+CZ118+CZ119+CZ120+CZ121+CZ122+CZ123</f>
        <v>6000000</v>
      </c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30">
        <f>DP110+DP111+DP112+DP113+DP114+DP115+DP116+DP118+DP119+DP120+DP121+DP122+DP123</f>
        <v>0</v>
      </c>
      <c r="DQ108" s="130"/>
      <c r="DR108" s="130"/>
      <c r="DS108" s="130"/>
      <c r="DT108" s="130"/>
      <c r="DU108" s="130"/>
      <c r="DV108" s="130"/>
      <c r="DW108" s="130"/>
      <c r="DX108" s="130"/>
      <c r="DY108" s="130"/>
      <c r="DZ108" s="130"/>
      <c r="EA108" s="130"/>
      <c r="EB108" s="130"/>
      <c r="EC108" s="130"/>
      <c r="ED108" s="130"/>
      <c r="EE108" s="130"/>
      <c r="EF108" s="130">
        <f>EF110+EF111+EF112+EF113+EF114+EF115+EF116+EF117+EF118+EF119+EF120+EF121+EF122+EF123</f>
        <v>7505500</v>
      </c>
      <c r="EG108" s="130"/>
      <c r="EH108" s="130"/>
      <c r="EI108" s="130"/>
      <c r="EJ108" s="130"/>
      <c r="EK108" s="130"/>
      <c r="EL108" s="130"/>
      <c r="EM108" s="130"/>
      <c r="EN108" s="130"/>
      <c r="EO108" s="130"/>
      <c r="EP108" s="130"/>
      <c r="EQ108" s="130"/>
      <c r="ER108" s="130"/>
      <c r="ES108" s="130"/>
      <c r="ET108" s="130"/>
      <c r="EU108" s="130"/>
      <c r="EV108" s="130">
        <f>EV110+EV111+EV112+EV113+EV114+EV115+EV116+EV118+EV119+EV120+EV121+EV122+EV123</f>
        <v>0</v>
      </c>
      <c r="EW108" s="130"/>
      <c r="EX108" s="130"/>
      <c r="EY108" s="130"/>
      <c r="EZ108" s="130"/>
      <c r="FA108" s="130"/>
      <c r="FB108" s="130"/>
      <c r="FC108" s="130"/>
      <c r="FD108" s="130"/>
      <c r="FE108" s="130"/>
      <c r="FF108" s="130"/>
      <c r="FG108" s="130"/>
      <c r="FH108" s="130"/>
      <c r="FI108" s="130"/>
      <c r="FJ108" s="130"/>
      <c r="FK108" s="130"/>
    </row>
    <row r="109" spans="1:167" s="30" customFormat="1" ht="15">
      <c r="A109" s="37"/>
      <c r="B109" s="131" t="s">
        <v>7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2"/>
      <c r="AC109" s="152"/>
      <c r="AD109" s="153"/>
      <c r="AE109" s="153"/>
      <c r="AF109" s="153"/>
      <c r="AG109" s="153"/>
      <c r="AH109" s="153"/>
      <c r="AI109" s="153"/>
      <c r="AJ109" s="153"/>
      <c r="AK109" s="154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0"/>
    </row>
    <row r="110" spans="1:167" s="30" customFormat="1" ht="43.5" customHeight="1">
      <c r="A110" s="37"/>
      <c r="B110" s="131" t="s">
        <v>96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2"/>
      <c r="AC110" s="152"/>
      <c r="AD110" s="153"/>
      <c r="AE110" s="153"/>
      <c r="AF110" s="153"/>
      <c r="AG110" s="153"/>
      <c r="AH110" s="153"/>
      <c r="AI110" s="153"/>
      <c r="AJ110" s="153"/>
      <c r="AK110" s="154"/>
      <c r="AL110" s="133" t="s">
        <v>95</v>
      </c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4">
        <f>BQ110+CG110+CZ110+DP110+EF110</f>
        <v>0</v>
      </c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  <c r="ES110" s="130"/>
      <c r="ET110" s="130"/>
      <c r="EU110" s="130"/>
      <c r="EV110" s="130"/>
      <c r="EW110" s="130"/>
      <c r="EX110" s="130"/>
      <c r="EY110" s="130"/>
      <c r="EZ110" s="130"/>
      <c r="FA110" s="130"/>
      <c r="FB110" s="130"/>
      <c r="FC110" s="130"/>
      <c r="FD110" s="130"/>
      <c r="FE110" s="130"/>
      <c r="FF110" s="130"/>
      <c r="FG110" s="130"/>
      <c r="FH110" s="130"/>
      <c r="FI110" s="130"/>
      <c r="FJ110" s="130"/>
      <c r="FK110" s="130"/>
    </row>
    <row r="111" spans="1:167" s="30" customFormat="1" ht="18.75" customHeight="1">
      <c r="A111" s="37"/>
      <c r="B111" s="131" t="s">
        <v>97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2"/>
      <c r="AC111" s="152"/>
      <c r="AD111" s="153"/>
      <c r="AE111" s="153"/>
      <c r="AF111" s="153"/>
      <c r="AG111" s="153"/>
      <c r="AH111" s="153"/>
      <c r="AI111" s="153"/>
      <c r="AJ111" s="153"/>
      <c r="AK111" s="154"/>
      <c r="AL111" s="133" t="s">
        <v>98</v>
      </c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4">
        <f>BQ111+CG111+CZ111+DP111+EF111</f>
        <v>176400</v>
      </c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0"/>
      <c r="DS111" s="130"/>
      <c r="DT111" s="130"/>
      <c r="DU111" s="130"/>
      <c r="DV111" s="130"/>
      <c r="DW111" s="130"/>
      <c r="DX111" s="130"/>
      <c r="DY111" s="130"/>
      <c r="DZ111" s="130"/>
      <c r="EA111" s="130"/>
      <c r="EB111" s="130"/>
      <c r="EC111" s="130"/>
      <c r="ED111" s="130"/>
      <c r="EE111" s="130"/>
      <c r="EF111" s="130">
        <v>176400</v>
      </c>
      <c r="EG111" s="130"/>
      <c r="EH111" s="130"/>
      <c r="EI111" s="130"/>
      <c r="EJ111" s="130"/>
      <c r="EK111" s="130"/>
      <c r="EL111" s="130"/>
      <c r="EM111" s="130"/>
      <c r="EN111" s="130"/>
      <c r="EO111" s="130"/>
      <c r="EP111" s="130"/>
      <c r="EQ111" s="130"/>
      <c r="ER111" s="130"/>
      <c r="ES111" s="130"/>
      <c r="ET111" s="130"/>
      <c r="EU111" s="130"/>
      <c r="EV111" s="130"/>
      <c r="EW111" s="130"/>
      <c r="EX111" s="130"/>
      <c r="EY111" s="130"/>
      <c r="EZ111" s="130"/>
      <c r="FA111" s="130"/>
      <c r="FB111" s="130"/>
      <c r="FC111" s="130"/>
      <c r="FD111" s="130"/>
      <c r="FE111" s="130"/>
      <c r="FF111" s="130"/>
      <c r="FG111" s="130"/>
      <c r="FH111" s="130"/>
      <c r="FI111" s="130"/>
      <c r="FJ111" s="130"/>
      <c r="FK111" s="130"/>
    </row>
    <row r="112" spans="1:167" s="30" customFormat="1" ht="15" customHeight="1">
      <c r="A112" s="37"/>
      <c r="B112" s="131" t="s">
        <v>99</v>
      </c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2"/>
      <c r="AC112" s="152"/>
      <c r="AD112" s="153"/>
      <c r="AE112" s="153"/>
      <c r="AF112" s="153"/>
      <c r="AG112" s="153"/>
      <c r="AH112" s="153"/>
      <c r="AI112" s="153"/>
      <c r="AJ112" s="153"/>
      <c r="AK112" s="154"/>
      <c r="AL112" s="133" t="s">
        <v>98</v>
      </c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4">
        <f>BQ112+CG112+CZ112+DP112+EF112</f>
        <v>10600</v>
      </c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  <c r="DK112" s="130"/>
      <c r="DL112" s="130"/>
      <c r="DM112" s="130"/>
      <c r="DN112" s="130"/>
      <c r="DO112" s="130"/>
      <c r="DP112" s="130"/>
      <c r="DQ112" s="130"/>
      <c r="DR112" s="130"/>
      <c r="DS112" s="130"/>
      <c r="DT112" s="130"/>
      <c r="DU112" s="130"/>
      <c r="DV112" s="130"/>
      <c r="DW112" s="130"/>
      <c r="DX112" s="130"/>
      <c r="DY112" s="130"/>
      <c r="DZ112" s="130"/>
      <c r="EA112" s="130"/>
      <c r="EB112" s="130"/>
      <c r="EC112" s="130"/>
      <c r="ED112" s="130"/>
      <c r="EE112" s="130"/>
      <c r="EF112" s="130">
        <v>10600</v>
      </c>
      <c r="EG112" s="130"/>
      <c r="EH112" s="130"/>
      <c r="EI112" s="130"/>
      <c r="EJ112" s="130"/>
      <c r="EK112" s="130"/>
      <c r="EL112" s="130"/>
      <c r="EM112" s="130"/>
      <c r="EN112" s="130"/>
      <c r="EO112" s="130"/>
      <c r="EP112" s="130"/>
      <c r="EQ112" s="130"/>
      <c r="ER112" s="130"/>
      <c r="ES112" s="130"/>
      <c r="ET112" s="130"/>
      <c r="EU112" s="130"/>
      <c r="EV112" s="130"/>
      <c r="EW112" s="130"/>
      <c r="EX112" s="130"/>
      <c r="EY112" s="130"/>
      <c r="EZ112" s="130"/>
      <c r="FA112" s="130"/>
      <c r="FB112" s="130"/>
      <c r="FC112" s="130"/>
      <c r="FD112" s="130"/>
      <c r="FE112" s="130"/>
      <c r="FF112" s="130"/>
      <c r="FG112" s="130"/>
      <c r="FH112" s="130"/>
      <c r="FI112" s="130"/>
      <c r="FJ112" s="130"/>
      <c r="FK112" s="130"/>
    </row>
    <row r="113" spans="1:167" s="30" customFormat="1" ht="16.5" customHeight="1">
      <c r="A113" s="37"/>
      <c r="B113" s="131" t="s">
        <v>100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2"/>
      <c r="AC113" s="152"/>
      <c r="AD113" s="153"/>
      <c r="AE113" s="153"/>
      <c r="AF113" s="153"/>
      <c r="AG113" s="153"/>
      <c r="AH113" s="153"/>
      <c r="AI113" s="153"/>
      <c r="AJ113" s="153"/>
      <c r="AK113" s="154"/>
      <c r="AL113" s="133" t="s">
        <v>98</v>
      </c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4">
        <f>BQ113+CG113+CZ113+DP113+EF113</f>
        <v>1069100</v>
      </c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0">
        <v>1000200</v>
      </c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130"/>
      <c r="DF113" s="130"/>
      <c r="DG113" s="130"/>
      <c r="DH113" s="130"/>
      <c r="DI113" s="130"/>
      <c r="DJ113" s="130"/>
      <c r="DK113" s="130"/>
      <c r="DL113" s="130"/>
      <c r="DM113" s="130"/>
      <c r="DN113" s="130"/>
      <c r="DO113" s="130"/>
      <c r="DP113" s="130"/>
      <c r="DQ113" s="130"/>
      <c r="DR113" s="130"/>
      <c r="DS113" s="130"/>
      <c r="DT113" s="130"/>
      <c r="DU113" s="130"/>
      <c r="DV113" s="130"/>
      <c r="DW113" s="130"/>
      <c r="DX113" s="130"/>
      <c r="DY113" s="130"/>
      <c r="DZ113" s="130"/>
      <c r="EA113" s="130"/>
      <c r="EB113" s="130"/>
      <c r="EC113" s="130"/>
      <c r="ED113" s="130"/>
      <c r="EE113" s="130"/>
      <c r="EF113" s="130">
        <v>68900</v>
      </c>
      <c r="EG113" s="130"/>
      <c r="EH113" s="130"/>
      <c r="EI113" s="130"/>
      <c r="EJ113" s="130"/>
      <c r="EK113" s="130"/>
      <c r="EL113" s="130"/>
      <c r="EM113" s="130"/>
      <c r="EN113" s="130"/>
      <c r="EO113" s="130"/>
      <c r="EP113" s="130"/>
      <c r="EQ113" s="130"/>
      <c r="ER113" s="130"/>
      <c r="ES113" s="130"/>
      <c r="ET113" s="130"/>
      <c r="EU113" s="130"/>
      <c r="EV113" s="130"/>
      <c r="EW113" s="130"/>
      <c r="EX113" s="130"/>
      <c r="EY113" s="130"/>
      <c r="EZ113" s="130"/>
      <c r="FA113" s="130"/>
      <c r="FB113" s="130"/>
      <c r="FC113" s="130"/>
      <c r="FD113" s="130"/>
      <c r="FE113" s="130"/>
      <c r="FF113" s="130"/>
      <c r="FG113" s="130"/>
      <c r="FH113" s="130"/>
      <c r="FI113" s="130"/>
      <c r="FJ113" s="130"/>
      <c r="FK113" s="130"/>
    </row>
    <row r="114" spans="1:167" s="30" customFormat="1" ht="43.5" customHeight="1">
      <c r="A114" s="37"/>
      <c r="B114" s="131" t="s">
        <v>125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2"/>
      <c r="AC114" s="152"/>
      <c r="AD114" s="153"/>
      <c r="AE114" s="153"/>
      <c r="AF114" s="153"/>
      <c r="AG114" s="153"/>
      <c r="AH114" s="153"/>
      <c r="AI114" s="153"/>
      <c r="AJ114" s="153"/>
      <c r="AK114" s="154"/>
      <c r="AL114" s="133" t="s">
        <v>98</v>
      </c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4">
        <f aca="true" t="shared" si="2" ref="BA114:BA124">BQ114+CG114+CZ114+DP114+EF114</f>
        <v>12000</v>
      </c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>
        <v>12000</v>
      </c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0"/>
      <c r="EU114" s="130"/>
      <c r="EV114" s="130"/>
      <c r="EW114" s="130"/>
      <c r="EX114" s="130"/>
      <c r="EY114" s="130"/>
      <c r="EZ114" s="130"/>
      <c r="FA114" s="130"/>
      <c r="FB114" s="130"/>
      <c r="FC114" s="130"/>
      <c r="FD114" s="130"/>
      <c r="FE114" s="130"/>
      <c r="FF114" s="130"/>
      <c r="FG114" s="130"/>
      <c r="FH114" s="130"/>
      <c r="FI114" s="130"/>
      <c r="FJ114" s="130"/>
      <c r="FK114" s="130"/>
    </row>
    <row r="115" spans="1:167" s="30" customFormat="1" ht="25.5" customHeight="1">
      <c r="A115" s="37"/>
      <c r="B115" s="131" t="s">
        <v>101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2"/>
      <c r="AC115" s="152"/>
      <c r="AD115" s="153"/>
      <c r="AE115" s="153"/>
      <c r="AF115" s="153"/>
      <c r="AG115" s="153"/>
      <c r="AH115" s="153"/>
      <c r="AI115" s="153"/>
      <c r="AJ115" s="153"/>
      <c r="AK115" s="154"/>
      <c r="AL115" s="133" t="s">
        <v>98</v>
      </c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4">
        <f t="shared" si="2"/>
        <v>586200</v>
      </c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30"/>
      <c r="EF115" s="130">
        <v>586200</v>
      </c>
      <c r="EG115" s="130"/>
      <c r="EH115" s="130"/>
      <c r="EI115" s="130"/>
      <c r="EJ115" s="130"/>
      <c r="EK115" s="130"/>
      <c r="EL115" s="130"/>
      <c r="EM115" s="130"/>
      <c r="EN115" s="130"/>
      <c r="EO115" s="130"/>
      <c r="EP115" s="130"/>
      <c r="EQ115" s="130"/>
      <c r="ER115" s="130"/>
      <c r="ES115" s="130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130"/>
    </row>
    <row r="116" spans="1:167" s="30" customFormat="1" ht="18.75" customHeight="1">
      <c r="A116" s="37"/>
      <c r="B116" s="131" t="s">
        <v>102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2"/>
      <c r="AC116" s="152"/>
      <c r="AD116" s="153"/>
      <c r="AE116" s="153"/>
      <c r="AF116" s="153"/>
      <c r="AG116" s="153"/>
      <c r="AH116" s="153"/>
      <c r="AI116" s="153"/>
      <c r="AJ116" s="153"/>
      <c r="AK116" s="154"/>
      <c r="AL116" s="133" t="s">
        <v>98</v>
      </c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4">
        <f t="shared" si="2"/>
        <v>10954800</v>
      </c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0">
        <v>600000</v>
      </c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>
        <v>6000000</v>
      </c>
      <c r="DA116" s="130"/>
      <c r="DB116" s="130"/>
      <c r="DC116" s="130"/>
      <c r="DD116" s="130"/>
      <c r="DE116" s="130"/>
      <c r="DF116" s="130"/>
      <c r="DG116" s="130"/>
      <c r="DH116" s="130"/>
      <c r="DI116" s="130"/>
      <c r="DJ116" s="130"/>
      <c r="DK116" s="130"/>
      <c r="DL116" s="130"/>
      <c r="DM116" s="130"/>
      <c r="DN116" s="130"/>
      <c r="DO116" s="130"/>
      <c r="DP116" s="130"/>
      <c r="DQ116" s="130"/>
      <c r="DR116" s="130"/>
      <c r="DS116" s="130"/>
      <c r="DT116" s="130"/>
      <c r="DU116" s="130"/>
      <c r="DV116" s="130"/>
      <c r="DW116" s="130"/>
      <c r="DX116" s="130"/>
      <c r="DY116" s="130"/>
      <c r="DZ116" s="130"/>
      <c r="EA116" s="130"/>
      <c r="EB116" s="130"/>
      <c r="EC116" s="130"/>
      <c r="ED116" s="130"/>
      <c r="EE116" s="130"/>
      <c r="EF116" s="130">
        <v>4354800</v>
      </c>
      <c r="EG116" s="130"/>
      <c r="EH116" s="130"/>
      <c r="EI116" s="130"/>
      <c r="EJ116" s="130"/>
      <c r="EK116" s="130"/>
      <c r="EL116" s="130"/>
      <c r="EM116" s="130"/>
      <c r="EN116" s="130"/>
      <c r="EO116" s="130"/>
      <c r="EP116" s="130"/>
      <c r="EQ116" s="130"/>
      <c r="ER116" s="130"/>
      <c r="ES116" s="130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0"/>
      <c r="FK116" s="130"/>
    </row>
    <row r="117" spans="1:167" s="30" customFormat="1" ht="18.75" customHeight="1">
      <c r="A117" s="37"/>
      <c r="B117" s="131" t="s">
        <v>102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2"/>
      <c r="AC117" s="152"/>
      <c r="AD117" s="153"/>
      <c r="AE117" s="153"/>
      <c r="AF117" s="153"/>
      <c r="AG117" s="153"/>
      <c r="AH117" s="153"/>
      <c r="AI117" s="153"/>
      <c r="AJ117" s="153"/>
      <c r="AK117" s="154"/>
      <c r="AL117" s="133" t="s">
        <v>104</v>
      </c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4">
        <f>BQ117+CG117+CZ117+DP117+EF117</f>
        <v>180000</v>
      </c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  <c r="DL117" s="130"/>
      <c r="DM117" s="130"/>
      <c r="DN117" s="130"/>
      <c r="DO117" s="130"/>
      <c r="DP117" s="130"/>
      <c r="DQ117" s="130"/>
      <c r="DR117" s="130"/>
      <c r="DS117" s="130"/>
      <c r="DT117" s="130"/>
      <c r="DU117" s="130"/>
      <c r="DV117" s="130"/>
      <c r="DW117" s="130"/>
      <c r="DX117" s="130"/>
      <c r="DY117" s="130"/>
      <c r="DZ117" s="130"/>
      <c r="EA117" s="130"/>
      <c r="EB117" s="130"/>
      <c r="EC117" s="130"/>
      <c r="ED117" s="130"/>
      <c r="EE117" s="130"/>
      <c r="EF117" s="130">
        <v>180000</v>
      </c>
      <c r="EG117" s="130"/>
      <c r="EH117" s="130"/>
      <c r="EI117" s="130"/>
      <c r="EJ117" s="130"/>
      <c r="EK117" s="130"/>
      <c r="EL117" s="130"/>
      <c r="EM117" s="130"/>
      <c r="EN117" s="130"/>
      <c r="EO117" s="130"/>
      <c r="EP117" s="130"/>
      <c r="EQ117" s="130"/>
      <c r="ER117" s="130"/>
      <c r="ES117" s="130"/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FD117" s="130"/>
      <c r="FE117" s="130"/>
      <c r="FF117" s="130"/>
      <c r="FG117" s="130"/>
      <c r="FH117" s="130"/>
      <c r="FI117" s="130"/>
      <c r="FJ117" s="130"/>
      <c r="FK117" s="130"/>
    </row>
    <row r="118" spans="1:167" s="30" customFormat="1" ht="21" customHeight="1">
      <c r="A118" s="37"/>
      <c r="B118" s="131" t="s">
        <v>24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2"/>
      <c r="AC118" s="152"/>
      <c r="AD118" s="153"/>
      <c r="AE118" s="153"/>
      <c r="AF118" s="153"/>
      <c r="AG118" s="153"/>
      <c r="AH118" s="153"/>
      <c r="AI118" s="153"/>
      <c r="AJ118" s="153"/>
      <c r="AK118" s="154"/>
      <c r="AL118" s="133" t="s">
        <v>98</v>
      </c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4">
        <f t="shared" si="2"/>
        <v>45000</v>
      </c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>
        <v>45000</v>
      </c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</row>
    <row r="119" spans="1:167" s="30" customFormat="1" ht="23.25" customHeight="1">
      <c r="A119" s="38"/>
      <c r="B119" s="158" t="s">
        <v>105</v>
      </c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9"/>
      <c r="AC119" s="152"/>
      <c r="AD119" s="153"/>
      <c r="AE119" s="153"/>
      <c r="AF119" s="153"/>
      <c r="AG119" s="153"/>
      <c r="AH119" s="153"/>
      <c r="AI119" s="153"/>
      <c r="AJ119" s="153"/>
      <c r="AK119" s="154"/>
      <c r="AL119" s="133" t="s">
        <v>104</v>
      </c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4">
        <f t="shared" si="2"/>
        <v>0</v>
      </c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30"/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30"/>
      <c r="EU119" s="130"/>
      <c r="EV119" s="130"/>
      <c r="EW119" s="130"/>
      <c r="EX119" s="130"/>
      <c r="EY119" s="130"/>
      <c r="EZ119" s="130"/>
      <c r="FA119" s="130"/>
      <c r="FB119" s="130"/>
      <c r="FC119" s="130"/>
      <c r="FD119" s="130"/>
      <c r="FE119" s="130"/>
      <c r="FF119" s="130"/>
      <c r="FG119" s="130"/>
      <c r="FH119" s="130"/>
      <c r="FI119" s="130"/>
      <c r="FJ119" s="130"/>
      <c r="FK119" s="130"/>
    </row>
    <row r="120" spans="1:167" s="30" customFormat="1" ht="27" customHeight="1">
      <c r="A120" s="3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1"/>
      <c r="AC120" s="152"/>
      <c r="AD120" s="153"/>
      <c r="AE120" s="153"/>
      <c r="AF120" s="153"/>
      <c r="AG120" s="153"/>
      <c r="AH120" s="153"/>
      <c r="AI120" s="153"/>
      <c r="AJ120" s="153"/>
      <c r="AK120" s="154"/>
      <c r="AL120" s="133" t="s">
        <v>98</v>
      </c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4">
        <f t="shared" si="2"/>
        <v>410000</v>
      </c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0"/>
      <c r="EB120" s="130"/>
      <c r="EC120" s="130"/>
      <c r="ED120" s="130"/>
      <c r="EE120" s="130"/>
      <c r="EF120" s="130">
        <v>410000</v>
      </c>
      <c r="EG120" s="130"/>
      <c r="EH120" s="130"/>
      <c r="EI120" s="130"/>
      <c r="EJ120" s="130"/>
      <c r="EK120" s="130"/>
      <c r="EL120" s="130"/>
      <c r="EM120" s="130"/>
      <c r="EN120" s="130"/>
      <c r="EO120" s="130"/>
      <c r="EP120" s="130"/>
      <c r="EQ120" s="130"/>
      <c r="ER120" s="130"/>
      <c r="ES120" s="130"/>
      <c r="ET120" s="130"/>
      <c r="EU120" s="130"/>
      <c r="EV120" s="130"/>
      <c r="EW120" s="130"/>
      <c r="EX120" s="130"/>
      <c r="EY120" s="130"/>
      <c r="EZ120" s="130"/>
      <c r="FA120" s="130"/>
      <c r="FB120" s="130"/>
      <c r="FC120" s="130"/>
      <c r="FD120" s="130"/>
      <c r="FE120" s="130"/>
      <c r="FF120" s="130"/>
      <c r="FG120" s="130"/>
      <c r="FH120" s="130"/>
      <c r="FI120" s="130"/>
      <c r="FJ120" s="130"/>
      <c r="FK120" s="130"/>
    </row>
    <row r="121" spans="1:167" s="30" customFormat="1" ht="36" customHeight="1">
      <c r="A121" s="37"/>
      <c r="B121" s="131" t="s">
        <v>106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2"/>
      <c r="AC121" s="152"/>
      <c r="AD121" s="153"/>
      <c r="AE121" s="153"/>
      <c r="AF121" s="153"/>
      <c r="AG121" s="153"/>
      <c r="AH121" s="153"/>
      <c r="AI121" s="153"/>
      <c r="AJ121" s="153"/>
      <c r="AK121" s="154"/>
      <c r="AL121" s="133" t="s">
        <v>98</v>
      </c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4">
        <f t="shared" si="2"/>
        <v>0</v>
      </c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/>
      <c r="DU121" s="130"/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0"/>
      <c r="EG121" s="130"/>
      <c r="EH121" s="130"/>
      <c r="EI121" s="130"/>
      <c r="EJ121" s="130"/>
      <c r="EK121" s="130"/>
      <c r="EL121" s="130"/>
      <c r="EM121" s="130"/>
      <c r="EN121" s="130"/>
      <c r="EO121" s="130"/>
      <c r="EP121" s="130"/>
      <c r="EQ121" s="130"/>
      <c r="ER121" s="130"/>
      <c r="ES121" s="130"/>
      <c r="ET121" s="130"/>
      <c r="EU121" s="130"/>
      <c r="EV121" s="130"/>
      <c r="EW121" s="130"/>
      <c r="EX121" s="130"/>
      <c r="EY121" s="130"/>
      <c r="EZ121" s="130"/>
      <c r="FA121" s="130"/>
      <c r="FB121" s="130"/>
      <c r="FC121" s="130"/>
      <c r="FD121" s="130"/>
      <c r="FE121" s="130"/>
      <c r="FF121" s="130"/>
      <c r="FG121" s="130"/>
      <c r="FH121" s="130"/>
      <c r="FI121" s="130"/>
      <c r="FJ121" s="130"/>
      <c r="FK121" s="130"/>
    </row>
    <row r="122" spans="1:167" s="30" customFormat="1" ht="20.25" customHeight="1">
      <c r="A122" s="38"/>
      <c r="B122" s="158" t="s">
        <v>107</v>
      </c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9"/>
      <c r="AC122" s="152"/>
      <c r="AD122" s="153"/>
      <c r="AE122" s="153"/>
      <c r="AF122" s="153"/>
      <c r="AG122" s="153"/>
      <c r="AH122" s="153"/>
      <c r="AI122" s="153"/>
      <c r="AJ122" s="153"/>
      <c r="AK122" s="154"/>
      <c r="AL122" s="133" t="s">
        <v>104</v>
      </c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4">
        <f t="shared" si="2"/>
        <v>0</v>
      </c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/>
      <c r="CU122" s="130"/>
      <c r="CV122" s="130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0"/>
      <c r="DR122" s="130"/>
      <c r="DS122" s="130"/>
      <c r="DT122" s="130"/>
      <c r="DU122" s="130"/>
      <c r="DV122" s="130"/>
      <c r="DW122" s="130"/>
      <c r="DX122" s="130"/>
      <c r="DY122" s="130"/>
      <c r="DZ122" s="130"/>
      <c r="EA122" s="130"/>
      <c r="EB122" s="130"/>
      <c r="EC122" s="130"/>
      <c r="ED122" s="130"/>
      <c r="EE122" s="130"/>
      <c r="EF122" s="130"/>
      <c r="EG122" s="130"/>
      <c r="EH122" s="130"/>
      <c r="EI122" s="130"/>
      <c r="EJ122" s="130"/>
      <c r="EK122" s="130"/>
      <c r="EL122" s="130"/>
      <c r="EM122" s="130"/>
      <c r="EN122" s="130"/>
      <c r="EO122" s="130"/>
      <c r="EP122" s="130"/>
      <c r="EQ122" s="130"/>
      <c r="ER122" s="130"/>
      <c r="ES122" s="130"/>
      <c r="ET122" s="130"/>
      <c r="EU122" s="130"/>
      <c r="EV122" s="130"/>
      <c r="EW122" s="130"/>
      <c r="EX122" s="130"/>
      <c r="EY122" s="130"/>
      <c r="EZ122" s="130"/>
      <c r="FA122" s="130"/>
      <c r="FB122" s="130"/>
      <c r="FC122" s="130"/>
      <c r="FD122" s="130"/>
      <c r="FE122" s="130"/>
      <c r="FF122" s="130"/>
      <c r="FG122" s="130"/>
      <c r="FH122" s="130"/>
      <c r="FI122" s="130"/>
      <c r="FJ122" s="130"/>
      <c r="FK122" s="130"/>
    </row>
    <row r="123" spans="1:167" s="30" customFormat="1" ht="20.25" customHeight="1">
      <c r="A123" s="39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1"/>
      <c r="AC123" s="155"/>
      <c r="AD123" s="156"/>
      <c r="AE123" s="156"/>
      <c r="AF123" s="156"/>
      <c r="AG123" s="156"/>
      <c r="AH123" s="156"/>
      <c r="AI123" s="156"/>
      <c r="AJ123" s="156"/>
      <c r="AK123" s="157"/>
      <c r="AL123" s="133" t="s">
        <v>98</v>
      </c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4">
        <f t="shared" si="2"/>
        <v>2057800</v>
      </c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0">
        <v>396200</v>
      </c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0"/>
      <c r="CX123" s="130"/>
      <c r="CY123" s="130"/>
      <c r="CZ123" s="130"/>
      <c r="DA123" s="130"/>
      <c r="DB123" s="130"/>
      <c r="DC123" s="130"/>
      <c r="DD123" s="130"/>
      <c r="DE123" s="130"/>
      <c r="DF123" s="130"/>
      <c r="DG123" s="130"/>
      <c r="DH123" s="130"/>
      <c r="DI123" s="130"/>
      <c r="DJ123" s="130"/>
      <c r="DK123" s="130"/>
      <c r="DL123" s="130"/>
      <c r="DM123" s="130"/>
      <c r="DN123" s="130"/>
      <c r="DO123" s="130"/>
      <c r="DP123" s="130"/>
      <c r="DQ123" s="130"/>
      <c r="DR123" s="130"/>
      <c r="DS123" s="130"/>
      <c r="DT123" s="130"/>
      <c r="DU123" s="130"/>
      <c r="DV123" s="130"/>
      <c r="DW123" s="130"/>
      <c r="DX123" s="130"/>
      <c r="DY123" s="130"/>
      <c r="DZ123" s="130"/>
      <c r="EA123" s="130"/>
      <c r="EB123" s="130"/>
      <c r="EC123" s="130"/>
      <c r="ED123" s="130"/>
      <c r="EE123" s="130"/>
      <c r="EF123" s="130">
        <v>1661600</v>
      </c>
      <c r="EG123" s="130"/>
      <c r="EH123" s="130"/>
      <c r="EI123" s="130"/>
      <c r="EJ123" s="130"/>
      <c r="EK123" s="130"/>
      <c r="EL123" s="130"/>
      <c r="EM123" s="130"/>
      <c r="EN123" s="130"/>
      <c r="EO123" s="130"/>
      <c r="EP123" s="130"/>
      <c r="EQ123" s="130"/>
      <c r="ER123" s="130"/>
      <c r="ES123" s="130"/>
      <c r="ET123" s="130"/>
      <c r="EU123" s="130"/>
      <c r="EV123" s="130"/>
      <c r="EW123" s="130"/>
      <c r="EX123" s="130"/>
      <c r="EY123" s="130"/>
      <c r="EZ123" s="130"/>
      <c r="FA123" s="130"/>
      <c r="FB123" s="130"/>
      <c r="FC123" s="130"/>
      <c r="FD123" s="130"/>
      <c r="FE123" s="130"/>
      <c r="FF123" s="130"/>
      <c r="FG123" s="130"/>
      <c r="FH123" s="130"/>
      <c r="FI123" s="130"/>
      <c r="FJ123" s="130"/>
      <c r="FK123" s="130"/>
    </row>
    <row r="124" spans="1:167" s="33" customFormat="1" ht="42" customHeight="1">
      <c r="A124" s="32"/>
      <c r="B124" s="169" t="s">
        <v>109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70"/>
      <c r="AC124" s="162" t="s">
        <v>108</v>
      </c>
      <c r="AD124" s="163"/>
      <c r="AE124" s="163"/>
      <c r="AF124" s="163"/>
      <c r="AG124" s="163"/>
      <c r="AH124" s="163"/>
      <c r="AI124" s="163"/>
      <c r="AJ124" s="163"/>
      <c r="AK124" s="164"/>
      <c r="AL124" s="171" t="s">
        <v>21</v>
      </c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34">
        <f t="shared" si="2"/>
        <v>0</v>
      </c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>
        <f>BQ126+BQ127</f>
        <v>0</v>
      </c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>
        <f>CG126+CG127</f>
        <v>0</v>
      </c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>
        <f>CZ126+CZ127</f>
        <v>0</v>
      </c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>
        <f>DP126+DP127</f>
        <v>0</v>
      </c>
      <c r="DQ124" s="134"/>
      <c r="DR124" s="134"/>
      <c r="DS124" s="134"/>
      <c r="DT124" s="134"/>
      <c r="DU124" s="134"/>
      <c r="DV124" s="134"/>
      <c r="DW124" s="134"/>
      <c r="DX124" s="134"/>
      <c r="DY124" s="134"/>
      <c r="DZ124" s="134"/>
      <c r="EA124" s="134"/>
      <c r="EB124" s="134"/>
      <c r="EC124" s="134"/>
      <c r="ED124" s="134"/>
      <c r="EE124" s="134"/>
      <c r="EF124" s="134">
        <f>EF126+EF127</f>
        <v>0</v>
      </c>
      <c r="EG124" s="134"/>
      <c r="EH124" s="134"/>
      <c r="EI124" s="134"/>
      <c r="EJ124" s="134"/>
      <c r="EK124" s="134"/>
      <c r="EL124" s="134"/>
      <c r="EM124" s="134"/>
      <c r="EN124" s="134"/>
      <c r="EO124" s="134"/>
      <c r="EP124" s="134"/>
      <c r="EQ124" s="134"/>
      <c r="ER124" s="134"/>
      <c r="ES124" s="134"/>
      <c r="ET124" s="134"/>
      <c r="EU124" s="134"/>
      <c r="EV124" s="134">
        <f>EV126+EV127</f>
        <v>0</v>
      </c>
      <c r="EW124" s="134"/>
      <c r="EX124" s="134"/>
      <c r="EY124" s="134"/>
      <c r="EZ124" s="134"/>
      <c r="FA124" s="134"/>
      <c r="FB124" s="134"/>
      <c r="FC124" s="134"/>
      <c r="FD124" s="134"/>
      <c r="FE124" s="134"/>
      <c r="FF124" s="134"/>
      <c r="FG124" s="134"/>
      <c r="FH124" s="134"/>
      <c r="FI124" s="134"/>
      <c r="FJ124" s="134"/>
      <c r="FK124" s="134"/>
    </row>
    <row r="125" spans="1:167" s="33" customFormat="1" ht="20.25" customHeight="1">
      <c r="A125" s="32"/>
      <c r="B125" s="135" t="s">
        <v>7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6"/>
      <c r="AC125" s="137"/>
      <c r="AD125" s="138"/>
      <c r="AE125" s="138"/>
      <c r="AF125" s="138"/>
      <c r="AG125" s="138"/>
      <c r="AH125" s="138"/>
      <c r="AI125" s="138"/>
      <c r="AJ125" s="138"/>
      <c r="AK125" s="139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  <c r="DA125" s="130"/>
      <c r="DB125" s="130"/>
      <c r="DC125" s="130"/>
      <c r="DD125" s="130"/>
      <c r="DE125" s="130"/>
      <c r="DF125" s="130"/>
      <c r="DG125" s="130"/>
      <c r="DH125" s="130"/>
      <c r="DI125" s="130"/>
      <c r="DJ125" s="130"/>
      <c r="DK125" s="130"/>
      <c r="DL125" s="130"/>
      <c r="DM125" s="130"/>
      <c r="DN125" s="130"/>
      <c r="DO125" s="130"/>
      <c r="DP125" s="130"/>
      <c r="DQ125" s="130"/>
      <c r="DR125" s="130"/>
      <c r="DS125" s="130"/>
      <c r="DT125" s="130"/>
      <c r="DU125" s="130"/>
      <c r="DV125" s="130"/>
      <c r="DW125" s="130"/>
      <c r="DX125" s="130"/>
      <c r="DY125" s="130"/>
      <c r="DZ125" s="130"/>
      <c r="EA125" s="130"/>
      <c r="EB125" s="130"/>
      <c r="EC125" s="130"/>
      <c r="ED125" s="130"/>
      <c r="EE125" s="130"/>
      <c r="EF125" s="130"/>
      <c r="EG125" s="130"/>
      <c r="EH125" s="130"/>
      <c r="EI125" s="130"/>
      <c r="EJ125" s="130"/>
      <c r="EK125" s="130"/>
      <c r="EL125" s="130"/>
      <c r="EM125" s="130"/>
      <c r="EN125" s="130"/>
      <c r="EO125" s="130"/>
      <c r="EP125" s="130"/>
      <c r="EQ125" s="130"/>
      <c r="ER125" s="130"/>
      <c r="ES125" s="130"/>
      <c r="ET125" s="130"/>
      <c r="EU125" s="130"/>
      <c r="EV125" s="130"/>
      <c r="EW125" s="130"/>
      <c r="EX125" s="130"/>
      <c r="EY125" s="130"/>
      <c r="EZ125" s="130"/>
      <c r="FA125" s="130"/>
      <c r="FB125" s="130"/>
      <c r="FC125" s="130"/>
      <c r="FD125" s="130"/>
      <c r="FE125" s="130"/>
      <c r="FF125" s="130"/>
      <c r="FG125" s="130"/>
      <c r="FH125" s="130"/>
      <c r="FI125" s="130"/>
      <c r="FJ125" s="130"/>
      <c r="FK125" s="130"/>
    </row>
    <row r="126" spans="1:167" s="33" customFormat="1" ht="30" customHeight="1">
      <c r="A126" s="32"/>
      <c r="B126" s="135" t="s">
        <v>111</v>
      </c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6"/>
      <c r="AC126" s="137" t="s">
        <v>110</v>
      </c>
      <c r="AD126" s="138"/>
      <c r="AE126" s="138"/>
      <c r="AF126" s="138"/>
      <c r="AG126" s="138"/>
      <c r="AH126" s="138"/>
      <c r="AI126" s="138"/>
      <c r="AJ126" s="138"/>
      <c r="AK126" s="139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4">
        <f>BQ126+CG126+CZ126+DP126+EF126</f>
        <v>0</v>
      </c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30"/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30"/>
      <c r="EU126" s="130"/>
      <c r="EV126" s="130"/>
      <c r="EW126" s="130"/>
      <c r="EX126" s="130"/>
      <c r="EY126" s="130"/>
      <c r="EZ126" s="130"/>
      <c r="FA126" s="130"/>
      <c r="FB126" s="130"/>
      <c r="FC126" s="130"/>
      <c r="FD126" s="130"/>
      <c r="FE126" s="130"/>
      <c r="FF126" s="130"/>
      <c r="FG126" s="130"/>
      <c r="FH126" s="130"/>
      <c r="FI126" s="130"/>
      <c r="FJ126" s="130"/>
      <c r="FK126" s="130"/>
    </row>
    <row r="127" spans="1:167" s="33" customFormat="1" ht="24.75" customHeight="1">
      <c r="A127" s="32"/>
      <c r="B127" s="135" t="s">
        <v>112</v>
      </c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6"/>
      <c r="AC127" s="137" t="s">
        <v>113</v>
      </c>
      <c r="AD127" s="138"/>
      <c r="AE127" s="138"/>
      <c r="AF127" s="138"/>
      <c r="AG127" s="138"/>
      <c r="AH127" s="138"/>
      <c r="AI127" s="138"/>
      <c r="AJ127" s="138"/>
      <c r="AK127" s="139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4">
        <f>BQ127+CG127+CZ127+DP127+EF127</f>
        <v>0</v>
      </c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30"/>
      <c r="EF127" s="130"/>
      <c r="EG127" s="130"/>
      <c r="EH127" s="130"/>
      <c r="EI127" s="130"/>
      <c r="EJ127" s="130"/>
      <c r="EK127" s="130"/>
      <c r="EL127" s="130"/>
      <c r="EM127" s="130"/>
      <c r="EN127" s="130"/>
      <c r="EO127" s="130"/>
      <c r="EP127" s="130"/>
      <c r="EQ127" s="130"/>
      <c r="ER127" s="130"/>
      <c r="ES127" s="130"/>
      <c r="ET127" s="130"/>
      <c r="EU127" s="130"/>
      <c r="EV127" s="130"/>
      <c r="EW127" s="130"/>
      <c r="EX127" s="130"/>
      <c r="EY127" s="130"/>
      <c r="EZ127" s="130"/>
      <c r="FA127" s="130"/>
      <c r="FB127" s="130"/>
      <c r="FC127" s="130"/>
      <c r="FD127" s="130"/>
      <c r="FE127" s="130"/>
      <c r="FF127" s="130"/>
      <c r="FG127" s="130"/>
      <c r="FH127" s="130"/>
      <c r="FI127" s="130"/>
      <c r="FJ127" s="130"/>
      <c r="FK127" s="130"/>
    </row>
    <row r="128" spans="1:167" s="70" customFormat="1" ht="30" customHeight="1">
      <c r="A128" s="69"/>
      <c r="B128" s="169" t="s">
        <v>115</v>
      </c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70"/>
      <c r="AC128" s="162" t="s">
        <v>114</v>
      </c>
      <c r="AD128" s="163"/>
      <c r="AE128" s="163"/>
      <c r="AF128" s="163"/>
      <c r="AG128" s="163"/>
      <c r="AH128" s="163"/>
      <c r="AI128" s="163"/>
      <c r="AJ128" s="163"/>
      <c r="AK128" s="164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34">
        <f>BQ128+CG128+CZ128+DP128+EF128</f>
        <v>0</v>
      </c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>
        <f>BQ130+BQ131</f>
        <v>0</v>
      </c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>
        <f>CG130+CG131</f>
        <v>0</v>
      </c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>
        <f>CZ130+CZ131</f>
        <v>0</v>
      </c>
      <c r="DA128" s="134"/>
      <c r="DB128" s="134"/>
      <c r="DC128" s="134"/>
      <c r="DD128" s="134"/>
      <c r="DE128" s="134"/>
      <c r="DF128" s="134"/>
      <c r="DG128" s="134"/>
      <c r="DH128" s="134"/>
      <c r="DI128" s="134"/>
      <c r="DJ128" s="134"/>
      <c r="DK128" s="134"/>
      <c r="DL128" s="134"/>
      <c r="DM128" s="134"/>
      <c r="DN128" s="134"/>
      <c r="DO128" s="134"/>
      <c r="DP128" s="134">
        <f>DP130+DP131</f>
        <v>0</v>
      </c>
      <c r="DQ128" s="134"/>
      <c r="DR128" s="134"/>
      <c r="DS128" s="134"/>
      <c r="DT128" s="134"/>
      <c r="DU128" s="134"/>
      <c r="DV128" s="134"/>
      <c r="DW128" s="134"/>
      <c r="DX128" s="134"/>
      <c r="DY128" s="134"/>
      <c r="DZ128" s="134"/>
      <c r="EA128" s="134"/>
      <c r="EB128" s="134"/>
      <c r="EC128" s="134"/>
      <c r="ED128" s="134"/>
      <c r="EE128" s="134"/>
      <c r="EF128" s="134">
        <f>EF130+EF131</f>
        <v>0</v>
      </c>
      <c r="EG128" s="134"/>
      <c r="EH128" s="134"/>
      <c r="EI128" s="134"/>
      <c r="EJ128" s="134"/>
      <c r="EK128" s="134"/>
      <c r="EL128" s="134"/>
      <c r="EM128" s="134"/>
      <c r="EN128" s="134"/>
      <c r="EO128" s="134"/>
      <c r="EP128" s="134"/>
      <c r="EQ128" s="134"/>
      <c r="ER128" s="134"/>
      <c r="ES128" s="134"/>
      <c r="ET128" s="134"/>
      <c r="EU128" s="134"/>
      <c r="EV128" s="134">
        <f>EV130+EV131</f>
        <v>0</v>
      </c>
      <c r="EW128" s="134"/>
      <c r="EX128" s="134"/>
      <c r="EY128" s="134"/>
      <c r="EZ128" s="134"/>
      <c r="FA128" s="134"/>
      <c r="FB128" s="134"/>
      <c r="FC128" s="134"/>
      <c r="FD128" s="134"/>
      <c r="FE128" s="134"/>
      <c r="FF128" s="134"/>
      <c r="FG128" s="134"/>
      <c r="FH128" s="134"/>
      <c r="FI128" s="134"/>
      <c r="FJ128" s="134"/>
      <c r="FK128" s="134"/>
    </row>
    <row r="129" spans="1:167" s="33" customFormat="1" ht="15" customHeight="1">
      <c r="A129" s="32"/>
      <c r="B129" s="135" t="s">
        <v>7</v>
      </c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6"/>
      <c r="AC129" s="137"/>
      <c r="AD129" s="138"/>
      <c r="AE129" s="138"/>
      <c r="AF129" s="138"/>
      <c r="AG129" s="138"/>
      <c r="AH129" s="138"/>
      <c r="AI129" s="138"/>
      <c r="AJ129" s="138"/>
      <c r="AK129" s="139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0"/>
      <c r="DR129" s="130"/>
      <c r="DS129" s="130"/>
      <c r="DT129" s="130"/>
      <c r="DU129" s="130"/>
      <c r="DV129" s="130"/>
      <c r="DW129" s="130"/>
      <c r="DX129" s="130"/>
      <c r="DY129" s="130"/>
      <c r="DZ129" s="130"/>
      <c r="EA129" s="130"/>
      <c r="EB129" s="130"/>
      <c r="EC129" s="130"/>
      <c r="ED129" s="130"/>
      <c r="EE129" s="130"/>
      <c r="EF129" s="130"/>
      <c r="EG129" s="130"/>
      <c r="EH129" s="130"/>
      <c r="EI129" s="130"/>
      <c r="EJ129" s="130"/>
      <c r="EK129" s="130"/>
      <c r="EL129" s="130"/>
      <c r="EM129" s="130"/>
      <c r="EN129" s="130"/>
      <c r="EO129" s="130"/>
      <c r="EP129" s="130"/>
      <c r="EQ129" s="130"/>
      <c r="ER129" s="130"/>
      <c r="ES129" s="130"/>
      <c r="ET129" s="130"/>
      <c r="EU129" s="130"/>
      <c r="EV129" s="130"/>
      <c r="EW129" s="130"/>
      <c r="EX129" s="130"/>
      <c r="EY129" s="130"/>
      <c r="EZ129" s="130"/>
      <c r="FA129" s="130"/>
      <c r="FB129" s="130"/>
      <c r="FC129" s="130"/>
      <c r="FD129" s="130"/>
      <c r="FE129" s="130"/>
      <c r="FF129" s="130"/>
      <c r="FG129" s="130"/>
      <c r="FH129" s="130"/>
      <c r="FI129" s="130"/>
      <c r="FJ129" s="130"/>
      <c r="FK129" s="130"/>
    </row>
    <row r="130" spans="1:167" s="33" customFormat="1" ht="33" customHeight="1">
      <c r="A130" s="32"/>
      <c r="B130" s="135" t="s">
        <v>116</v>
      </c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6"/>
      <c r="AC130" s="137" t="s">
        <v>117</v>
      </c>
      <c r="AD130" s="138"/>
      <c r="AE130" s="138"/>
      <c r="AF130" s="138"/>
      <c r="AG130" s="138"/>
      <c r="AH130" s="138"/>
      <c r="AI130" s="138"/>
      <c r="AJ130" s="138"/>
      <c r="AK130" s="139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4">
        <f>BQ130+CG130+CZ130+DP130+EF130</f>
        <v>0</v>
      </c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30"/>
      <c r="EF130" s="130"/>
      <c r="EG130" s="130"/>
      <c r="EH130" s="130"/>
      <c r="EI130" s="130"/>
      <c r="EJ130" s="130"/>
      <c r="EK130" s="130"/>
      <c r="EL130" s="130"/>
      <c r="EM130" s="130"/>
      <c r="EN130" s="130"/>
      <c r="EO130" s="130"/>
      <c r="EP130" s="130"/>
      <c r="EQ130" s="130"/>
      <c r="ER130" s="130"/>
      <c r="ES130" s="130"/>
      <c r="ET130" s="130"/>
      <c r="EU130" s="130"/>
      <c r="EV130" s="130"/>
      <c r="EW130" s="130"/>
      <c r="EX130" s="130"/>
      <c r="EY130" s="130"/>
      <c r="EZ130" s="130"/>
      <c r="FA130" s="130"/>
      <c r="FB130" s="130"/>
      <c r="FC130" s="130"/>
      <c r="FD130" s="130"/>
      <c r="FE130" s="130"/>
      <c r="FF130" s="130"/>
      <c r="FG130" s="130"/>
      <c r="FH130" s="130"/>
      <c r="FI130" s="130"/>
      <c r="FJ130" s="130"/>
      <c r="FK130" s="130"/>
    </row>
    <row r="131" spans="1:167" s="33" customFormat="1" ht="33" customHeight="1">
      <c r="A131" s="32"/>
      <c r="B131" s="135" t="s">
        <v>119</v>
      </c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6"/>
      <c r="AC131" s="137" t="s">
        <v>118</v>
      </c>
      <c r="AD131" s="138"/>
      <c r="AE131" s="138"/>
      <c r="AF131" s="138"/>
      <c r="AG131" s="138"/>
      <c r="AH131" s="138"/>
      <c r="AI131" s="138"/>
      <c r="AJ131" s="138"/>
      <c r="AK131" s="139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4">
        <f>BQ131+CG131+CZ131+DP131+EF131</f>
        <v>0</v>
      </c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130"/>
      <c r="DY131" s="130"/>
      <c r="DZ131" s="130"/>
      <c r="EA131" s="130"/>
      <c r="EB131" s="130"/>
      <c r="EC131" s="130"/>
      <c r="ED131" s="130"/>
      <c r="EE131" s="130"/>
      <c r="EF131" s="130"/>
      <c r="EG131" s="130"/>
      <c r="EH131" s="130"/>
      <c r="EI131" s="130"/>
      <c r="EJ131" s="130"/>
      <c r="EK131" s="130"/>
      <c r="EL131" s="130"/>
      <c r="EM131" s="130"/>
      <c r="EN131" s="130"/>
      <c r="EO131" s="130"/>
      <c r="EP131" s="130"/>
      <c r="EQ131" s="130"/>
      <c r="ER131" s="130"/>
      <c r="ES131" s="130"/>
      <c r="ET131" s="130"/>
      <c r="EU131" s="130"/>
      <c r="EV131" s="130"/>
      <c r="EW131" s="130"/>
      <c r="EX131" s="130"/>
      <c r="EY131" s="130"/>
      <c r="EZ131" s="130"/>
      <c r="FA131" s="130"/>
      <c r="FB131" s="130"/>
      <c r="FC131" s="130"/>
      <c r="FD131" s="130"/>
      <c r="FE131" s="130"/>
      <c r="FF131" s="130"/>
      <c r="FG131" s="130"/>
      <c r="FH131" s="130"/>
      <c r="FI131" s="130"/>
      <c r="FJ131" s="130"/>
      <c r="FK131" s="130"/>
    </row>
    <row r="132" spans="1:167" s="33" customFormat="1" ht="30" customHeight="1">
      <c r="A132" s="32"/>
      <c r="B132" s="169" t="s">
        <v>122</v>
      </c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70"/>
      <c r="AC132" s="137" t="s">
        <v>120</v>
      </c>
      <c r="AD132" s="138"/>
      <c r="AE132" s="138"/>
      <c r="AF132" s="138"/>
      <c r="AG132" s="138"/>
      <c r="AH132" s="138"/>
      <c r="AI132" s="138"/>
      <c r="AJ132" s="138"/>
      <c r="AK132" s="139"/>
      <c r="AL132" s="133" t="s">
        <v>21</v>
      </c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4">
        <f>BQ132+CG132+CZ132+DP132+EF132</f>
        <v>0</v>
      </c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30"/>
      <c r="EF132" s="130"/>
      <c r="EG132" s="130"/>
      <c r="EH132" s="130"/>
      <c r="EI132" s="130"/>
      <c r="EJ132" s="130"/>
      <c r="EK132" s="130"/>
      <c r="EL132" s="130"/>
      <c r="EM132" s="130"/>
      <c r="EN132" s="130"/>
      <c r="EO132" s="130"/>
      <c r="EP132" s="130"/>
      <c r="EQ132" s="130"/>
      <c r="ER132" s="130"/>
      <c r="ES132" s="130"/>
      <c r="ET132" s="130"/>
      <c r="EU132" s="130"/>
      <c r="EV132" s="130"/>
      <c r="EW132" s="130"/>
      <c r="EX132" s="130"/>
      <c r="EY132" s="130"/>
      <c r="EZ132" s="130"/>
      <c r="FA132" s="130"/>
      <c r="FB132" s="130"/>
      <c r="FC132" s="130"/>
      <c r="FD132" s="130"/>
      <c r="FE132" s="130"/>
      <c r="FF132" s="130"/>
      <c r="FG132" s="130"/>
      <c r="FH132" s="130"/>
      <c r="FI132" s="130"/>
      <c r="FJ132" s="130"/>
      <c r="FK132" s="130"/>
    </row>
    <row r="133" spans="1:167" s="33" customFormat="1" ht="30" customHeight="1">
      <c r="A133" s="32"/>
      <c r="B133" s="169" t="s">
        <v>123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70"/>
      <c r="AC133" s="137" t="s">
        <v>121</v>
      </c>
      <c r="AD133" s="138"/>
      <c r="AE133" s="138"/>
      <c r="AF133" s="138"/>
      <c r="AG133" s="138"/>
      <c r="AH133" s="138"/>
      <c r="AI133" s="138"/>
      <c r="AJ133" s="138"/>
      <c r="AK133" s="139"/>
      <c r="AL133" s="133" t="s">
        <v>21</v>
      </c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4">
        <f>BQ133+CG133+CZ133+DP133+EF133</f>
        <v>0</v>
      </c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0">
        <f>BQ132+BQ73-BQ89</f>
        <v>0</v>
      </c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>
        <f>CG132+CG73-CG89</f>
        <v>0</v>
      </c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>
        <f>CZ132+CZ73-CZ89</f>
        <v>0</v>
      </c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>
        <f>DP132+DP73-DP89</f>
        <v>0</v>
      </c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30"/>
      <c r="EF133" s="130">
        <f>EF132+EF73-EF89</f>
        <v>0</v>
      </c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30"/>
      <c r="EU133" s="130"/>
      <c r="EV133" s="130">
        <f>EV132+EV73-EV89</f>
        <v>0</v>
      </c>
      <c r="EW133" s="130"/>
      <c r="EX133" s="130"/>
      <c r="EY133" s="130"/>
      <c r="EZ133" s="130"/>
      <c r="FA133" s="130"/>
      <c r="FB133" s="130"/>
      <c r="FC133" s="130"/>
      <c r="FD133" s="130"/>
      <c r="FE133" s="130"/>
      <c r="FF133" s="130"/>
      <c r="FG133" s="130"/>
      <c r="FH133" s="130"/>
      <c r="FI133" s="130"/>
      <c r="FJ133" s="130"/>
      <c r="FK133" s="130"/>
    </row>
    <row r="134" spans="1:167" ht="1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</row>
    <row r="135" spans="1:167" ht="13.5" customHeight="1">
      <c r="A135" s="198" t="s">
        <v>219</v>
      </c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8"/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Y135" s="198"/>
      <c r="CZ135" s="198"/>
      <c r="DA135" s="198"/>
      <c r="DB135" s="198"/>
      <c r="DC135" s="198"/>
      <c r="DD135" s="198"/>
      <c r="DE135" s="198"/>
      <c r="DF135" s="198"/>
      <c r="DG135" s="198"/>
      <c r="DH135" s="198"/>
      <c r="DI135" s="198"/>
      <c r="DJ135" s="198"/>
      <c r="DK135" s="198"/>
      <c r="DL135" s="198"/>
      <c r="DM135" s="198"/>
      <c r="DN135" s="198"/>
      <c r="DO135" s="198"/>
      <c r="DP135" s="198"/>
      <c r="DQ135" s="198"/>
      <c r="DR135" s="198"/>
      <c r="DS135" s="198"/>
      <c r="DT135" s="198"/>
      <c r="DU135" s="198"/>
      <c r="DV135" s="198"/>
      <c r="DW135" s="198"/>
      <c r="DX135" s="198"/>
      <c r="DY135" s="198"/>
      <c r="DZ135" s="198"/>
      <c r="EA135" s="198"/>
      <c r="EB135" s="198"/>
      <c r="EC135" s="198"/>
      <c r="ED135" s="198"/>
      <c r="EE135" s="198"/>
      <c r="EF135" s="198"/>
      <c r="EG135" s="198"/>
      <c r="EH135" s="198"/>
      <c r="EI135" s="198"/>
      <c r="EJ135" s="198"/>
      <c r="EK135" s="198"/>
      <c r="EL135" s="198"/>
      <c r="EM135" s="198"/>
      <c r="EN135" s="198"/>
      <c r="EO135" s="198"/>
      <c r="EP135" s="198"/>
      <c r="EQ135" s="198"/>
      <c r="ER135" s="198"/>
      <c r="ES135" s="198"/>
      <c r="ET135" s="198"/>
      <c r="EU135" s="198"/>
      <c r="EV135" s="198"/>
      <c r="EW135" s="198"/>
      <c r="EX135" s="198"/>
      <c r="EY135" s="198"/>
      <c r="EZ135" s="198"/>
      <c r="FA135" s="198"/>
      <c r="FB135" s="198"/>
      <c r="FC135" s="198"/>
      <c r="FD135" s="198"/>
      <c r="FE135" s="198"/>
      <c r="FF135" s="198"/>
      <c r="FG135" s="198"/>
      <c r="FH135" s="198"/>
      <c r="FI135" s="198"/>
      <c r="FJ135" s="198"/>
      <c r="FK135" s="198"/>
    </row>
    <row r="136" spans="1:167" s="33" customFormat="1" ht="34.5" customHeight="1">
      <c r="A136" s="32"/>
      <c r="B136" s="169" t="s">
        <v>49</v>
      </c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70"/>
      <c r="AC136" s="162" t="s">
        <v>52</v>
      </c>
      <c r="AD136" s="163"/>
      <c r="AE136" s="163"/>
      <c r="AF136" s="163"/>
      <c r="AG136" s="163"/>
      <c r="AH136" s="163"/>
      <c r="AI136" s="163"/>
      <c r="AJ136" s="163"/>
      <c r="AK136" s="164"/>
      <c r="AL136" s="171" t="s">
        <v>21</v>
      </c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34">
        <f>BQ136+CG136+CZ136+DP136+EF136</f>
        <v>42745300</v>
      </c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>
        <f>BQ140</f>
        <v>29878100</v>
      </c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>
        <f>CG147</f>
        <v>0</v>
      </c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>
        <f>CZ138+CZ147</f>
        <v>0</v>
      </c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>
        <f>DP138+DP140</f>
        <v>0</v>
      </c>
      <c r="DQ136" s="134"/>
      <c r="DR136" s="134"/>
      <c r="DS136" s="134"/>
      <c r="DT136" s="134"/>
      <c r="DU136" s="134"/>
      <c r="DV136" s="134"/>
      <c r="DW136" s="134"/>
      <c r="DX136" s="134"/>
      <c r="DY136" s="134"/>
      <c r="DZ136" s="134"/>
      <c r="EA136" s="134"/>
      <c r="EB136" s="134"/>
      <c r="EC136" s="134"/>
      <c r="ED136" s="134"/>
      <c r="EE136" s="134"/>
      <c r="EF136" s="134">
        <f>EF138+EF140+EF145+EF146+EF148+EF149+EF150</f>
        <v>12867200</v>
      </c>
      <c r="EG136" s="134"/>
      <c r="EH136" s="134"/>
      <c r="EI136" s="134"/>
      <c r="EJ136" s="134"/>
      <c r="EK136" s="134"/>
      <c r="EL136" s="134"/>
      <c r="EM136" s="134"/>
      <c r="EN136" s="134"/>
      <c r="EO136" s="134"/>
      <c r="EP136" s="134"/>
      <c r="EQ136" s="134"/>
      <c r="ER136" s="134"/>
      <c r="ES136" s="134"/>
      <c r="ET136" s="134"/>
      <c r="EU136" s="134"/>
      <c r="EV136" s="134">
        <f>EV138+EV140+EV148</f>
        <v>0</v>
      </c>
      <c r="EW136" s="134"/>
      <c r="EX136" s="134"/>
      <c r="EY136" s="134"/>
      <c r="EZ136" s="134"/>
      <c r="FA136" s="134"/>
      <c r="FB136" s="134"/>
      <c r="FC136" s="134"/>
      <c r="FD136" s="134"/>
      <c r="FE136" s="134"/>
      <c r="FF136" s="134"/>
      <c r="FG136" s="134"/>
      <c r="FH136" s="134"/>
      <c r="FI136" s="134"/>
      <c r="FJ136" s="134"/>
      <c r="FK136" s="134"/>
    </row>
    <row r="137" spans="1:167" s="33" customFormat="1" ht="15" customHeight="1">
      <c r="A137" s="32"/>
      <c r="B137" s="135" t="s">
        <v>12</v>
      </c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6"/>
      <c r="AC137" s="137"/>
      <c r="AD137" s="138"/>
      <c r="AE137" s="138"/>
      <c r="AF137" s="138"/>
      <c r="AG137" s="138"/>
      <c r="AH137" s="138"/>
      <c r="AI137" s="138"/>
      <c r="AJ137" s="138"/>
      <c r="AK137" s="139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4" t="s">
        <v>21</v>
      </c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0" t="s">
        <v>21</v>
      </c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 t="s">
        <v>21</v>
      </c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 t="s">
        <v>21</v>
      </c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 t="s">
        <v>21</v>
      </c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 t="s">
        <v>21</v>
      </c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  <c r="FH137" s="130"/>
      <c r="FI137" s="130"/>
      <c r="FJ137" s="130"/>
      <c r="FK137" s="130"/>
    </row>
    <row r="138" spans="1:167" s="33" customFormat="1" ht="15" customHeight="1">
      <c r="A138" s="32"/>
      <c r="B138" s="135" t="s">
        <v>54</v>
      </c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6"/>
      <c r="AC138" s="137" t="s">
        <v>53</v>
      </c>
      <c r="AD138" s="138"/>
      <c r="AE138" s="138"/>
      <c r="AF138" s="138"/>
      <c r="AG138" s="138"/>
      <c r="AH138" s="138"/>
      <c r="AI138" s="138"/>
      <c r="AJ138" s="138"/>
      <c r="AK138" s="139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79">
        <f>EF138</f>
        <v>0</v>
      </c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  <c r="BN138" s="180"/>
      <c r="BO138" s="180"/>
      <c r="BP138" s="181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>
        <v>0</v>
      </c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0"/>
      <c r="FK138" s="130"/>
    </row>
    <row r="139" spans="1:167" s="33" customFormat="1" ht="15" customHeight="1">
      <c r="A139" s="32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6"/>
      <c r="AC139" s="137"/>
      <c r="AD139" s="138"/>
      <c r="AE139" s="138"/>
      <c r="AF139" s="138"/>
      <c r="AG139" s="138"/>
      <c r="AH139" s="138"/>
      <c r="AI139" s="138"/>
      <c r="AJ139" s="138"/>
      <c r="AK139" s="139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4" t="s">
        <v>21</v>
      </c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0" t="s">
        <v>21</v>
      </c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 t="s">
        <v>21</v>
      </c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 t="s">
        <v>21</v>
      </c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 t="s">
        <v>21</v>
      </c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30"/>
      <c r="EF139" s="130"/>
      <c r="EG139" s="130"/>
      <c r="EH139" s="130"/>
      <c r="EI139" s="130"/>
      <c r="EJ139" s="130"/>
      <c r="EK139" s="130"/>
      <c r="EL139" s="130"/>
      <c r="EM139" s="130"/>
      <c r="EN139" s="130"/>
      <c r="EO139" s="130"/>
      <c r="EP139" s="130"/>
      <c r="EQ139" s="130"/>
      <c r="ER139" s="130"/>
      <c r="ES139" s="130"/>
      <c r="ET139" s="130"/>
      <c r="EU139" s="130"/>
      <c r="EV139" s="130" t="s">
        <v>21</v>
      </c>
      <c r="EW139" s="130"/>
      <c r="EX139" s="130"/>
      <c r="EY139" s="130"/>
      <c r="EZ139" s="130"/>
      <c r="FA139" s="130"/>
      <c r="FB139" s="130"/>
      <c r="FC139" s="130"/>
      <c r="FD139" s="130"/>
      <c r="FE139" s="130"/>
      <c r="FF139" s="130"/>
      <c r="FG139" s="130"/>
      <c r="FH139" s="130"/>
      <c r="FI139" s="130"/>
      <c r="FJ139" s="130"/>
      <c r="FK139" s="130"/>
    </row>
    <row r="140" spans="1:167" s="33" customFormat="1" ht="30" customHeight="1">
      <c r="A140" s="34"/>
      <c r="B140" s="167" t="s">
        <v>55</v>
      </c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8"/>
      <c r="AC140" s="140" t="s">
        <v>56</v>
      </c>
      <c r="AD140" s="141"/>
      <c r="AE140" s="141"/>
      <c r="AF140" s="141"/>
      <c r="AG140" s="141"/>
      <c r="AH140" s="141"/>
      <c r="AI140" s="141"/>
      <c r="AJ140" s="141"/>
      <c r="AK140" s="142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79">
        <f>BQ140+EF140</f>
        <v>41298100</v>
      </c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/>
      <c r="BN140" s="180"/>
      <c r="BO140" s="180"/>
      <c r="BP140" s="181"/>
      <c r="BQ140" s="130">
        <f>BQ141+BQ142+BQ143</f>
        <v>29878100</v>
      </c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 t="s">
        <v>21</v>
      </c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 t="s">
        <v>21</v>
      </c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30">
        <f>EF141+EF142+EF143</f>
        <v>11420000</v>
      </c>
      <c r="EG140" s="130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30"/>
      <c r="EU140" s="130"/>
      <c r="EV140" s="130"/>
      <c r="EW140" s="130"/>
      <c r="EX140" s="130"/>
      <c r="EY140" s="130"/>
      <c r="EZ140" s="130"/>
      <c r="FA140" s="130"/>
      <c r="FB140" s="130"/>
      <c r="FC140" s="130"/>
      <c r="FD140" s="130"/>
      <c r="FE140" s="130"/>
      <c r="FF140" s="130"/>
      <c r="FG140" s="130"/>
      <c r="FH140" s="130"/>
      <c r="FI140" s="130"/>
      <c r="FJ140" s="130"/>
      <c r="FK140" s="130"/>
    </row>
    <row r="141" spans="1:167" s="33" customFormat="1" ht="61.5" customHeight="1">
      <c r="A141" s="34"/>
      <c r="B141" s="167" t="s">
        <v>192</v>
      </c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8"/>
      <c r="AC141" s="140" t="s">
        <v>188</v>
      </c>
      <c r="AD141" s="141"/>
      <c r="AE141" s="141"/>
      <c r="AF141" s="141"/>
      <c r="AG141" s="141"/>
      <c r="AH141" s="141"/>
      <c r="AI141" s="141"/>
      <c r="AJ141" s="141"/>
      <c r="AK141" s="142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79">
        <f>BQ141+EF141</f>
        <v>19310000</v>
      </c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1"/>
      <c r="BQ141" s="130">
        <v>7890000</v>
      </c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 t="s">
        <v>21</v>
      </c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 t="s">
        <v>21</v>
      </c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0">
        <v>11420000</v>
      </c>
      <c r="EG141" s="130"/>
      <c r="EH141" s="130"/>
      <c r="EI141" s="130"/>
      <c r="EJ141" s="130"/>
      <c r="EK141" s="130"/>
      <c r="EL141" s="130"/>
      <c r="EM141" s="130"/>
      <c r="EN141" s="130"/>
      <c r="EO141" s="130"/>
      <c r="EP141" s="130"/>
      <c r="EQ141" s="130"/>
      <c r="ER141" s="130"/>
      <c r="ES141" s="130"/>
      <c r="ET141" s="130"/>
      <c r="EU141" s="130"/>
      <c r="EV141" s="130"/>
      <c r="EW141" s="130"/>
      <c r="EX141" s="130"/>
      <c r="EY141" s="130"/>
      <c r="EZ141" s="130"/>
      <c r="FA141" s="130"/>
      <c r="FB141" s="130"/>
      <c r="FC141" s="130"/>
      <c r="FD141" s="130"/>
      <c r="FE141" s="130"/>
      <c r="FF141" s="130"/>
      <c r="FG141" s="130"/>
      <c r="FH141" s="130"/>
      <c r="FI141" s="130"/>
      <c r="FJ141" s="130"/>
      <c r="FK141" s="130"/>
    </row>
    <row r="142" spans="1:167" s="33" customFormat="1" ht="48" customHeight="1">
      <c r="A142" s="34"/>
      <c r="B142" s="167" t="s">
        <v>193</v>
      </c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8"/>
      <c r="AC142" s="140" t="s">
        <v>195</v>
      </c>
      <c r="AD142" s="141"/>
      <c r="AE142" s="141"/>
      <c r="AF142" s="141"/>
      <c r="AG142" s="141"/>
      <c r="AH142" s="141"/>
      <c r="AI142" s="141"/>
      <c r="AJ142" s="141"/>
      <c r="AK142" s="142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79">
        <f>BQ142+EF142</f>
        <v>21988100</v>
      </c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  <c r="BN142" s="180"/>
      <c r="BO142" s="180"/>
      <c r="BP142" s="181"/>
      <c r="BQ142" s="130">
        <v>21988100</v>
      </c>
      <c r="BR142" s="130"/>
      <c r="BS142" s="130"/>
      <c r="BT142" s="130"/>
      <c r="BU142" s="130"/>
      <c r="BV142" s="130"/>
      <c r="BW142" s="130"/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0" t="s">
        <v>21</v>
      </c>
      <c r="CH142" s="130"/>
      <c r="CI142" s="130"/>
      <c r="CJ142" s="130"/>
      <c r="CK142" s="130"/>
      <c r="CL142" s="130"/>
      <c r="CM142" s="130"/>
      <c r="CN142" s="130"/>
      <c r="CO142" s="130"/>
      <c r="CP142" s="130"/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 t="s">
        <v>21</v>
      </c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30"/>
      <c r="EF142" s="130"/>
      <c r="EG142" s="130"/>
      <c r="EH142" s="130"/>
      <c r="EI142" s="130"/>
      <c r="EJ142" s="130"/>
      <c r="EK142" s="130"/>
      <c r="EL142" s="130"/>
      <c r="EM142" s="130"/>
      <c r="EN142" s="130"/>
      <c r="EO142" s="130"/>
      <c r="EP142" s="130"/>
      <c r="EQ142" s="130"/>
      <c r="ER142" s="130"/>
      <c r="ES142" s="130"/>
      <c r="ET142" s="130"/>
      <c r="EU142" s="130"/>
      <c r="EV142" s="130"/>
      <c r="EW142" s="130"/>
      <c r="EX142" s="130"/>
      <c r="EY142" s="130"/>
      <c r="EZ142" s="130"/>
      <c r="FA142" s="130"/>
      <c r="FB142" s="130"/>
      <c r="FC142" s="130"/>
      <c r="FD142" s="130"/>
      <c r="FE142" s="130"/>
      <c r="FF142" s="130"/>
      <c r="FG142" s="130"/>
      <c r="FH142" s="130"/>
      <c r="FI142" s="130"/>
      <c r="FJ142" s="130"/>
      <c r="FK142" s="130"/>
    </row>
    <row r="143" spans="1:167" s="33" customFormat="1" ht="48" customHeight="1">
      <c r="A143" s="34"/>
      <c r="B143" s="167" t="s">
        <v>194</v>
      </c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8"/>
      <c r="AC143" s="140" t="s">
        <v>196</v>
      </c>
      <c r="AD143" s="141"/>
      <c r="AE143" s="141"/>
      <c r="AF143" s="141"/>
      <c r="AG143" s="141"/>
      <c r="AH143" s="141"/>
      <c r="AI143" s="141"/>
      <c r="AJ143" s="141"/>
      <c r="AK143" s="142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79">
        <f>BQ143+EF143</f>
        <v>0</v>
      </c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1"/>
      <c r="BQ143" s="130"/>
      <c r="BR143" s="130"/>
      <c r="BS143" s="130"/>
      <c r="BT143" s="130"/>
      <c r="BU143" s="130"/>
      <c r="BV143" s="130"/>
      <c r="BW143" s="130"/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 t="s">
        <v>21</v>
      </c>
      <c r="CH143" s="130"/>
      <c r="CI143" s="130"/>
      <c r="CJ143" s="130"/>
      <c r="CK143" s="130"/>
      <c r="CL143" s="130"/>
      <c r="CM143" s="130"/>
      <c r="CN143" s="130"/>
      <c r="CO143" s="130"/>
      <c r="CP143" s="130"/>
      <c r="CQ143" s="130"/>
      <c r="CR143" s="130"/>
      <c r="CS143" s="130"/>
      <c r="CT143" s="130"/>
      <c r="CU143" s="130"/>
      <c r="CV143" s="130"/>
      <c r="CW143" s="130"/>
      <c r="CX143" s="130"/>
      <c r="CY143" s="130"/>
      <c r="CZ143" s="130" t="s">
        <v>21</v>
      </c>
      <c r="DA143" s="130"/>
      <c r="DB143" s="130"/>
      <c r="DC143" s="130"/>
      <c r="DD143" s="130"/>
      <c r="DE143" s="130"/>
      <c r="DF143" s="130"/>
      <c r="DG143" s="130"/>
      <c r="DH143" s="130"/>
      <c r="DI143" s="130"/>
      <c r="DJ143" s="130"/>
      <c r="DK143" s="130"/>
      <c r="DL143" s="130"/>
      <c r="DM143" s="130"/>
      <c r="DN143" s="130"/>
      <c r="DO143" s="130"/>
      <c r="DP143" s="130"/>
      <c r="DQ143" s="130"/>
      <c r="DR143" s="130"/>
      <c r="DS143" s="130"/>
      <c r="DT143" s="130"/>
      <c r="DU143" s="130"/>
      <c r="DV143" s="130"/>
      <c r="DW143" s="130"/>
      <c r="DX143" s="130"/>
      <c r="DY143" s="130"/>
      <c r="DZ143" s="130"/>
      <c r="EA143" s="130"/>
      <c r="EB143" s="130"/>
      <c r="EC143" s="130"/>
      <c r="ED143" s="130"/>
      <c r="EE143" s="130"/>
      <c r="EF143" s="130"/>
      <c r="EG143" s="130"/>
      <c r="EH143" s="130"/>
      <c r="EI143" s="130"/>
      <c r="EJ143" s="130"/>
      <c r="EK143" s="130"/>
      <c r="EL143" s="130"/>
      <c r="EM143" s="130"/>
      <c r="EN143" s="130"/>
      <c r="EO143" s="130"/>
      <c r="EP143" s="130"/>
      <c r="EQ143" s="130"/>
      <c r="ER143" s="130"/>
      <c r="ES143" s="130"/>
      <c r="ET143" s="130"/>
      <c r="EU143" s="130"/>
      <c r="EV143" s="130"/>
      <c r="EW143" s="130"/>
      <c r="EX143" s="130"/>
      <c r="EY143" s="130"/>
      <c r="EZ143" s="130"/>
      <c r="FA143" s="130"/>
      <c r="FB143" s="130"/>
      <c r="FC143" s="130"/>
      <c r="FD143" s="130"/>
      <c r="FE143" s="130"/>
      <c r="FF143" s="130"/>
      <c r="FG143" s="130"/>
      <c r="FH143" s="130"/>
      <c r="FI143" s="130"/>
      <c r="FJ143" s="130"/>
      <c r="FK143" s="130"/>
    </row>
    <row r="144" spans="1:167" s="33" customFormat="1" ht="15" customHeight="1">
      <c r="A144" s="34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8"/>
      <c r="AC144" s="140"/>
      <c r="AD144" s="141"/>
      <c r="AE144" s="141"/>
      <c r="AF144" s="141"/>
      <c r="AG144" s="141"/>
      <c r="AH144" s="141"/>
      <c r="AI144" s="141"/>
      <c r="AJ144" s="141"/>
      <c r="AK144" s="142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 t="s">
        <v>21</v>
      </c>
      <c r="CH144" s="130"/>
      <c r="CI144" s="130"/>
      <c r="CJ144" s="130"/>
      <c r="CK144" s="130"/>
      <c r="CL144" s="130"/>
      <c r="CM144" s="130"/>
      <c r="CN144" s="130"/>
      <c r="CO144" s="130"/>
      <c r="CP144" s="130"/>
      <c r="CQ144" s="130"/>
      <c r="CR144" s="130"/>
      <c r="CS144" s="130"/>
      <c r="CT144" s="130"/>
      <c r="CU144" s="130"/>
      <c r="CV144" s="130"/>
      <c r="CW144" s="130"/>
      <c r="CX144" s="130"/>
      <c r="CY144" s="130"/>
      <c r="CZ144" s="130" t="s">
        <v>21</v>
      </c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30"/>
      <c r="EF144" s="130"/>
      <c r="EG144" s="130"/>
      <c r="EH144" s="130"/>
      <c r="EI144" s="130"/>
      <c r="EJ144" s="130"/>
      <c r="EK144" s="130"/>
      <c r="EL144" s="130"/>
      <c r="EM144" s="130"/>
      <c r="EN144" s="130"/>
      <c r="EO144" s="130"/>
      <c r="EP144" s="130"/>
      <c r="EQ144" s="130"/>
      <c r="ER144" s="130"/>
      <c r="ES144" s="130"/>
      <c r="ET144" s="130"/>
      <c r="EU144" s="130"/>
      <c r="EV144" s="130"/>
      <c r="EW144" s="130"/>
      <c r="EX144" s="130"/>
      <c r="EY144" s="130"/>
      <c r="EZ144" s="130"/>
      <c r="FA144" s="130"/>
      <c r="FB144" s="130"/>
      <c r="FC144" s="130"/>
      <c r="FD144" s="130"/>
      <c r="FE144" s="130"/>
      <c r="FF144" s="130"/>
      <c r="FG144" s="130"/>
      <c r="FH144" s="130"/>
      <c r="FI144" s="130"/>
      <c r="FJ144" s="130"/>
      <c r="FK144" s="130"/>
    </row>
    <row r="145" spans="1:167" s="33" customFormat="1" ht="43.5" customHeight="1">
      <c r="A145" s="32"/>
      <c r="B145" s="135" t="s">
        <v>60</v>
      </c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6"/>
      <c r="AC145" s="137" t="s">
        <v>57</v>
      </c>
      <c r="AD145" s="138"/>
      <c r="AE145" s="138"/>
      <c r="AF145" s="138"/>
      <c r="AG145" s="138"/>
      <c r="AH145" s="138"/>
      <c r="AI145" s="138"/>
      <c r="AJ145" s="138"/>
      <c r="AK145" s="139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79">
        <f>EF145</f>
        <v>0</v>
      </c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1"/>
      <c r="BQ145" s="130" t="s">
        <v>21</v>
      </c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 t="s">
        <v>21</v>
      </c>
      <c r="CH145" s="130"/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 t="s">
        <v>21</v>
      </c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  <c r="DL145" s="130"/>
      <c r="DM145" s="130"/>
      <c r="DN145" s="130"/>
      <c r="DO145" s="130"/>
      <c r="DP145" s="130" t="s">
        <v>21</v>
      </c>
      <c r="DQ145" s="130"/>
      <c r="DR145" s="130"/>
      <c r="DS145" s="130"/>
      <c r="DT145" s="130"/>
      <c r="DU145" s="130"/>
      <c r="DV145" s="130"/>
      <c r="DW145" s="130"/>
      <c r="DX145" s="130"/>
      <c r="DY145" s="130"/>
      <c r="DZ145" s="130"/>
      <c r="EA145" s="130"/>
      <c r="EB145" s="130"/>
      <c r="EC145" s="130"/>
      <c r="ED145" s="130"/>
      <c r="EE145" s="130"/>
      <c r="EF145" s="130"/>
      <c r="EG145" s="130"/>
      <c r="EH145" s="130"/>
      <c r="EI145" s="130"/>
      <c r="EJ145" s="130"/>
      <c r="EK145" s="130"/>
      <c r="EL145" s="130"/>
      <c r="EM145" s="130"/>
      <c r="EN145" s="130"/>
      <c r="EO145" s="130"/>
      <c r="EP145" s="130"/>
      <c r="EQ145" s="130"/>
      <c r="ER145" s="130"/>
      <c r="ES145" s="130"/>
      <c r="ET145" s="130"/>
      <c r="EU145" s="130"/>
      <c r="EV145" s="130" t="s">
        <v>21</v>
      </c>
      <c r="EW145" s="130"/>
      <c r="EX145" s="130"/>
      <c r="EY145" s="130"/>
      <c r="EZ145" s="130"/>
      <c r="FA145" s="130"/>
      <c r="FB145" s="130"/>
      <c r="FC145" s="130"/>
      <c r="FD145" s="130"/>
      <c r="FE145" s="130"/>
      <c r="FF145" s="130"/>
      <c r="FG145" s="130"/>
      <c r="FH145" s="130"/>
      <c r="FI145" s="130"/>
      <c r="FJ145" s="130"/>
      <c r="FK145" s="130"/>
    </row>
    <row r="146" spans="1:167" s="33" customFormat="1" ht="115.5" customHeight="1">
      <c r="A146" s="32"/>
      <c r="B146" s="135" t="s">
        <v>59</v>
      </c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6"/>
      <c r="AC146" s="137" t="s">
        <v>58</v>
      </c>
      <c r="AD146" s="138"/>
      <c r="AE146" s="138"/>
      <c r="AF146" s="138"/>
      <c r="AG146" s="138"/>
      <c r="AH146" s="138"/>
      <c r="AI146" s="138"/>
      <c r="AJ146" s="138"/>
      <c r="AK146" s="139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79">
        <f>EF146</f>
        <v>0</v>
      </c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1"/>
      <c r="BQ146" s="130" t="s">
        <v>21</v>
      </c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 t="s">
        <v>21</v>
      </c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 t="s">
        <v>21</v>
      </c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 t="s">
        <v>21</v>
      </c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0"/>
      <c r="EH146" s="130"/>
      <c r="EI146" s="130"/>
      <c r="EJ146" s="130"/>
      <c r="EK146" s="130"/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0"/>
      <c r="EV146" s="130" t="s">
        <v>21</v>
      </c>
      <c r="EW146" s="130"/>
      <c r="EX146" s="130"/>
      <c r="EY146" s="130"/>
      <c r="EZ146" s="130"/>
      <c r="FA146" s="130"/>
      <c r="FB146" s="130"/>
      <c r="FC146" s="130"/>
      <c r="FD146" s="130"/>
      <c r="FE146" s="130"/>
      <c r="FF146" s="130"/>
      <c r="FG146" s="130"/>
      <c r="FH146" s="130"/>
      <c r="FI146" s="130"/>
      <c r="FJ146" s="130"/>
      <c r="FK146" s="130"/>
    </row>
    <row r="147" spans="1:167" s="33" customFormat="1" ht="43.5" customHeight="1">
      <c r="A147" s="32"/>
      <c r="B147" s="135" t="s">
        <v>62</v>
      </c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6"/>
      <c r="AC147" s="137" t="s">
        <v>61</v>
      </c>
      <c r="AD147" s="138"/>
      <c r="AE147" s="138"/>
      <c r="AF147" s="138"/>
      <c r="AG147" s="138"/>
      <c r="AH147" s="138"/>
      <c r="AI147" s="138"/>
      <c r="AJ147" s="138"/>
      <c r="AK147" s="139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79">
        <f>CG147+CZ147</f>
        <v>0</v>
      </c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  <c r="BN147" s="180"/>
      <c r="BO147" s="180"/>
      <c r="BP147" s="181"/>
      <c r="BQ147" s="130" t="s">
        <v>21</v>
      </c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 t="s">
        <v>21</v>
      </c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 t="s">
        <v>21</v>
      </c>
      <c r="EG147" s="130"/>
      <c r="EH147" s="130"/>
      <c r="EI147" s="130"/>
      <c r="EJ147" s="130"/>
      <c r="EK147" s="130"/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0"/>
      <c r="EV147" s="130" t="s">
        <v>21</v>
      </c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0"/>
      <c r="FK147" s="130"/>
    </row>
    <row r="148" spans="1:167" s="33" customFormat="1" ht="15" customHeight="1">
      <c r="A148" s="32"/>
      <c r="B148" s="135" t="s">
        <v>63</v>
      </c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6"/>
      <c r="AC148" s="137" t="s">
        <v>64</v>
      </c>
      <c r="AD148" s="138"/>
      <c r="AE148" s="138"/>
      <c r="AF148" s="138"/>
      <c r="AG148" s="138"/>
      <c r="AH148" s="138"/>
      <c r="AI148" s="138"/>
      <c r="AJ148" s="138"/>
      <c r="AK148" s="139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79">
        <f>EF148</f>
        <v>0</v>
      </c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1"/>
      <c r="BQ148" s="130" t="s">
        <v>21</v>
      </c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 t="s">
        <v>21</v>
      </c>
      <c r="CH148" s="130"/>
      <c r="CI148" s="130"/>
      <c r="CJ148" s="130"/>
      <c r="CK148" s="130"/>
      <c r="CL148" s="130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 t="s">
        <v>21</v>
      </c>
      <c r="DA148" s="130"/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0"/>
      <c r="DL148" s="130"/>
      <c r="DM148" s="130"/>
      <c r="DN148" s="130"/>
      <c r="DO148" s="130"/>
      <c r="DP148" s="130" t="s">
        <v>21</v>
      </c>
      <c r="DQ148" s="130"/>
      <c r="DR148" s="130"/>
      <c r="DS148" s="130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0"/>
      <c r="ED148" s="130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0"/>
      <c r="FF148" s="130"/>
      <c r="FG148" s="130"/>
      <c r="FH148" s="130"/>
      <c r="FI148" s="130"/>
      <c r="FJ148" s="130"/>
      <c r="FK148" s="130"/>
    </row>
    <row r="149" spans="1:167" s="33" customFormat="1" ht="30" customHeight="1">
      <c r="A149" s="34"/>
      <c r="B149" s="167" t="s">
        <v>148</v>
      </c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8"/>
      <c r="AC149" s="140" t="s">
        <v>65</v>
      </c>
      <c r="AD149" s="141"/>
      <c r="AE149" s="141"/>
      <c r="AF149" s="141"/>
      <c r="AG149" s="141"/>
      <c r="AH149" s="141"/>
      <c r="AI149" s="141"/>
      <c r="AJ149" s="141"/>
      <c r="AK149" s="142"/>
      <c r="AL149" s="176" t="s">
        <v>199</v>
      </c>
      <c r="AM149" s="177"/>
      <c r="AN149" s="177"/>
      <c r="AO149" s="177"/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/>
      <c r="AZ149" s="178"/>
      <c r="BA149" s="179">
        <f>EF149</f>
        <v>0</v>
      </c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  <c r="BP149" s="181"/>
      <c r="BQ149" s="130" t="s">
        <v>21</v>
      </c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 t="s">
        <v>21</v>
      </c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 t="s">
        <v>21</v>
      </c>
      <c r="DA149" s="130"/>
      <c r="DB149" s="130"/>
      <c r="DC149" s="130"/>
      <c r="DD149" s="130"/>
      <c r="DE149" s="130"/>
      <c r="DF149" s="130"/>
      <c r="DG149" s="130"/>
      <c r="DH149" s="130"/>
      <c r="DI149" s="130"/>
      <c r="DJ149" s="130"/>
      <c r="DK149" s="130"/>
      <c r="DL149" s="130"/>
      <c r="DM149" s="130"/>
      <c r="DN149" s="130"/>
      <c r="DO149" s="130"/>
      <c r="DP149" s="130" t="s">
        <v>21</v>
      </c>
      <c r="DQ149" s="130"/>
      <c r="DR149" s="130"/>
      <c r="DS149" s="130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0"/>
      <c r="ED149" s="130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0"/>
      <c r="EP149" s="130"/>
      <c r="EQ149" s="130"/>
      <c r="ER149" s="130"/>
      <c r="ES149" s="130"/>
      <c r="ET149" s="130"/>
      <c r="EU149" s="130"/>
      <c r="EV149" s="130" t="s">
        <v>21</v>
      </c>
      <c r="EW149" s="130"/>
      <c r="EX149" s="130"/>
      <c r="EY149" s="130"/>
      <c r="EZ149" s="130"/>
      <c r="FA149" s="130"/>
      <c r="FB149" s="130"/>
      <c r="FC149" s="130"/>
      <c r="FD149" s="130"/>
      <c r="FE149" s="130"/>
      <c r="FF149" s="130"/>
      <c r="FG149" s="130"/>
      <c r="FH149" s="130"/>
      <c r="FI149" s="130"/>
      <c r="FJ149" s="130"/>
      <c r="FK149" s="130"/>
    </row>
    <row r="150" spans="1:167" s="33" customFormat="1" ht="54.75" customHeight="1">
      <c r="A150" s="34"/>
      <c r="B150" s="167" t="s">
        <v>200</v>
      </c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8"/>
      <c r="AC150" s="140" t="s">
        <v>202</v>
      </c>
      <c r="AD150" s="141"/>
      <c r="AE150" s="141"/>
      <c r="AF150" s="141"/>
      <c r="AG150" s="141"/>
      <c r="AH150" s="141"/>
      <c r="AI150" s="141"/>
      <c r="AJ150" s="141"/>
      <c r="AK150" s="142"/>
      <c r="AL150" s="176" t="s">
        <v>201</v>
      </c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8"/>
      <c r="BA150" s="179">
        <f>EF150</f>
        <v>1447200</v>
      </c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1"/>
      <c r="BQ150" s="130" t="s">
        <v>21</v>
      </c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 t="s">
        <v>21</v>
      </c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 t="s">
        <v>21</v>
      </c>
      <c r="DA150" s="130"/>
      <c r="DB150" s="130"/>
      <c r="DC150" s="130"/>
      <c r="DD150" s="130"/>
      <c r="DE150" s="130"/>
      <c r="DF150" s="130"/>
      <c r="DG150" s="130"/>
      <c r="DH150" s="130"/>
      <c r="DI150" s="130"/>
      <c r="DJ150" s="130"/>
      <c r="DK150" s="130"/>
      <c r="DL150" s="130"/>
      <c r="DM150" s="130"/>
      <c r="DN150" s="130"/>
      <c r="DO150" s="130"/>
      <c r="DP150" s="130" t="s">
        <v>21</v>
      </c>
      <c r="DQ150" s="130"/>
      <c r="DR150" s="130"/>
      <c r="DS150" s="130"/>
      <c r="DT150" s="130"/>
      <c r="DU150" s="130"/>
      <c r="DV150" s="130"/>
      <c r="DW150" s="130"/>
      <c r="DX150" s="130"/>
      <c r="DY150" s="130"/>
      <c r="DZ150" s="130"/>
      <c r="EA150" s="130"/>
      <c r="EB150" s="130"/>
      <c r="EC150" s="130"/>
      <c r="ED150" s="130"/>
      <c r="EE150" s="130"/>
      <c r="EF150" s="130">
        <v>1447200</v>
      </c>
      <c r="EG150" s="130"/>
      <c r="EH150" s="130"/>
      <c r="EI150" s="130"/>
      <c r="EJ150" s="130"/>
      <c r="EK150" s="130"/>
      <c r="EL150" s="130"/>
      <c r="EM150" s="130"/>
      <c r="EN150" s="130"/>
      <c r="EO150" s="130"/>
      <c r="EP150" s="130"/>
      <c r="EQ150" s="130"/>
      <c r="ER150" s="130"/>
      <c r="ES150" s="130"/>
      <c r="ET150" s="130"/>
      <c r="EU150" s="130"/>
      <c r="EV150" s="130" t="s">
        <v>21</v>
      </c>
      <c r="EW150" s="130"/>
      <c r="EX150" s="130"/>
      <c r="EY150" s="130"/>
      <c r="EZ150" s="130"/>
      <c r="FA150" s="130"/>
      <c r="FB150" s="130"/>
      <c r="FC150" s="130"/>
      <c r="FD150" s="130"/>
      <c r="FE150" s="130"/>
      <c r="FF150" s="130"/>
      <c r="FG150" s="130"/>
      <c r="FH150" s="130"/>
      <c r="FI150" s="130"/>
      <c r="FJ150" s="130"/>
      <c r="FK150" s="130"/>
    </row>
    <row r="151" spans="1:167" s="33" customFormat="1" ht="15" customHeight="1">
      <c r="A151" s="32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6"/>
      <c r="AC151" s="137"/>
      <c r="AD151" s="138"/>
      <c r="AE151" s="138"/>
      <c r="AF151" s="138"/>
      <c r="AG151" s="138"/>
      <c r="AH151" s="138"/>
      <c r="AI151" s="138"/>
      <c r="AJ151" s="138"/>
      <c r="AK151" s="139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0"/>
      <c r="DF151" s="130"/>
      <c r="DG151" s="130"/>
      <c r="DH151" s="130"/>
      <c r="DI151" s="130"/>
      <c r="DJ151" s="130"/>
      <c r="DK151" s="130"/>
      <c r="DL151" s="130"/>
      <c r="DM151" s="130"/>
      <c r="DN151" s="130"/>
      <c r="DO151" s="130"/>
      <c r="DP151" s="130"/>
      <c r="DQ151" s="130"/>
      <c r="DR151" s="130"/>
      <c r="DS151" s="130"/>
      <c r="DT151" s="130"/>
      <c r="DU151" s="130"/>
      <c r="DV151" s="130"/>
      <c r="DW151" s="130"/>
      <c r="DX151" s="130"/>
      <c r="DY151" s="130"/>
      <c r="DZ151" s="130"/>
      <c r="EA151" s="130"/>
      <c r="EB151" s="130"/>
      <c r="EC151" s="130"/>
      <c r="ED151" s="130"/>
      <c r="EE151" s="130"/>
      <c r="EF151" s="130"/>
      <c r="EG151" s="130"/>
      <c r="EH151" s="130"/>
      <c r="EI151" s="130"/>
      <c r="EJ151" s="130"/>
      <c r="EK151" s="130"/>
      <c r="EL151" s="130"/>
      <c r="EM151" s="130"/>
      <c r="EN151" s="130"/>
      <c r="EO151" s="130"/>
      <c r="EP151" s="130"/>
      <c r="EQ151" s="130"/>
      <c r="ER151" s="130"/>
      <c r="ES151" s="130"/>
      <c r="ET151" s="130"/>
      <c r="EU151" s="130"/>
      <c r="EV151" s="130"/>
      <c r="EW151" s="130"/>
      <c r="EX151" s="130"/>
      <c r="EY151" s="130"/>
      <c r="EZ151" s="130"/>
      <c r="FA151" s="130"/>
      <c r="FB151" s="130"/>
      <c r="FC151" s="130"/>
      <c r="FD151" s="130"/>
      <c r="FE151" s="130"/>
      <c r="FF151" s="130"/>
      <c r="FG151" s="130"/>
      <c r="FH151" s="130"/>
      <c r="FI151" s="130"/>
      <c r="FJ151" s="130"/>
      <c r="FK151" s="130"/>
    </row>
    <row r="152" spans="1:167" s="33" customFormat="1" ht="30" customHeight="1">
      <c r="A152" s="32"/>
      <c r="B152" s="169" t="s">
        <v>67</v>
      </c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70"/>
      <c r="AC152" s="162" t="s">
        <v>66</v>
      </c>
      <c r="AD152" s="163"/>
      <c r="AE152" s="163"/>
      <c r="AF152" s="163"/>
      <c r="AG152" s="163"/>
      <c r="AH152" s="163"/>
      <c r="AI152" s="163"/>
      <c r="AJ152" s="163"/>
      <c r="AK152" s="164"/>
      <c r="AL152" s="171" t="s">
        <v>21</v>
      </c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34">
        <f>BQ152+CG152+CZ152+DP152+EF152</f>
        <v>42745300</v>
      </c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>
        <f>BQ153+BQ158+BQ162+BQ167+BQ168+BQ171</f>
        <v>29878100</v>
      </c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>
        <f>CG153+CG158+CG162+CG167+CG168+CG171</f>
        <v>0</v>
      </c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>
        <f>CZ153+CZ158+CZ162+CZ167+CZ168+CZ171</f>
        <v>0</v>
      </c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>
        <f>DP153+DP158+DP162+DP167+DP168+DP171</f>
        <v>0</v>
      </c>
      <c r="DQ152" s="134"/>
      <c r="DR152" s="134"/>
      <c r="DS152" s="134"/>
      <c r="DT152" s="134"/>
      <c r="DU152" s="134"/>
      <c r="DV152" s="134"/>
      <c r="DW152" s="134"/>
      <c r="DX152" s="134"/>
      <c r="DY152" s="134"/>
      <c r="DZ152" s="134"/>
      <c r="EA152" s="134"/>
      <c r="EB152" s="134"/>
      <c r="EC152" s="134"/>
      <c r="ED152" s="134"/>
      <c r="EE152" s="134"/>
      <c r="EF152" s="134">
        <f>EF153+EF158+EF162+EF167+EF168+EF171</f>
        <v>12867200</v>
      </c>
      <c r="EG152" s="134"/>
      <c r="EH152" s="134"/>
      <c r="EI152" s="134"/>
      <c r="EJ152" s="134"/>
      <c r="EK152" s="134"/>
      <c r="EL152" s="134"/>
      <c r="EM152" s="134"/>
      <c r="EN152" s="134"/>
      <c r="EO152" s="134"/>
      <c r="EP152" s="134"/>
      <c r="EQ152" s="134"/>
      <c r="ER152" s="134"/>
      <c r="ES152" s="134"/>
      <c r="ET152" s="134"/>
      <c r="EU152" s="134"/>
      <c r="EV152" s="134">
        <f>EV153+EV158+EV162+EV167+EV168+EV171</f>
        <v>0</v>
      </c>
      <c r="EW152" s="134"/>
      <c r="EX152" s="134"/>
      <c r="EY152" s="134"/>
      <c r="EZ152" s="134"/>
      <c r="FA152" s="134"/>
      <c r="FB152" s="134"/>
      <c r="FC152" s="134"/>
      <c r="FD152" s="134"/>
      <c r="FE152" s="134"/>
      <c r="FF152" s="134"/>
      <c r="FG152" s="134"/>
      <c r="FH152" s="134"/>
      <c r="FI152" s="134"/>
      <c r="FJ152" s="134"/>
      <c r="FK152" s="134"/>
    </row>
    <row r="153" spans="1:167" s="33" customFormat="1" ht="30" customHeight="1">
      <c r="A153" s="34"/>
      <c r="B153" s="167" t="s">
        <v>69</v>
      </c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8"/>
      <c r="AC153" s="140" t="s">
        <v>68</v>
      </c>
      <c r="AD153" s="141"/>
      <c r="AE153" s="141"/>
      <c r="AF153" s="141"/>
      <c r="AG153" s="141"/>
      <c r="AH153" s="141"/>
      <c r="AI153" s="141"/>
      <c r="AJ153" s="141"/>
      <c r="AK153" s="142"/>
      <c r="AL153" s="133" t="s">
        <v>53</v>
      </c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4">
        <f>BQ153+CG153+CZ153+DP153+EF153</f>
        <v>32391300</v>
      </c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0">
        <f>BQ155+BQ156+BQ157</f>
        <v>27061600</v>
      </c>
      <c r="BR153" s="130"/>
      <c r="BS153" s="130"/>
      <c r="BT153" s="130"/>
      <c r="BU153" s="130"/>
      <c r="BV153" s="130"/>
      <c r="BW153" s="130"/>
      <c r="BX153" s="130"/>
      <c r="BY153" s="130"/>
      <c r="BZ153" s="130"/>
      <c r="CA153" s="130"/>
      <c r="CB153" s="130"/>
      <c r="CC153" s="130"/>
      <c r="CD153" s="130"/>
      <c r="CE153" s="130"/>
      <c r="CF153" s="130"/>
      <c r="CG153" s="130">
        <f>CG155+CG156+CG157</f>
        <v>0</v>
      </c>
      <c r="CH153" s="130"/>
      <c r="CI153" s="130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0"/>
      <c r="CZ153" s="130">
        <f>CZ155+CZ156+CZ157</f>
        <v>0</v>
      </c>
      <c r="DA153" s="130"/>
      <c r="DB153" s="130"/>
      <c r="DC153" s="130"/>
      <c r="DD153" s="130"/>
      <c r="DE153" s="130"/>
      <c r="DF153" s="130"/>
      <c r="DG153" s="130"/>
      <c r="DH153" s="130"/>
      <c r="DI153" s="130"/>
      <c r="DJ153" s="130"/>
      <c r="DK153" s="130"/>
      <c r="DL153" s="130"/>
      <c r="DM153" s="130"/>
      <c r="DN153" s="130"/>
      <c r="DO153" s="130"/>
      <c r="DP153" s="130">
        <f>DP155+DP156+DP157</f>
        <v>0</v>
      </c>
      <c r="DQ153" s="130"/>
      <c r="DR153" s="130"/>
      <c r="DS153" s="130"/>
      <c r="DT153" s="130"/>
      <c r="DU153" s="130"/>
      <c r="DV153" s="130"/>
      <c r="DW153" s="130"/>
      <c r="DX153" s="130"/>
      <c r="DY153" s="130"/>
      <c r="DZ153" s="130"/>
      <c r="EA153" s="130"/>
      <c r="EB153" s="130"/>
      <c r="EC153" s="130"/>
      <c r="ED153" s="130"/>
      <c r="EE153" s="130"/>
      <c r="EF153" s="130">
        <f>EF155+EF156+EF157</f>
        <v>5329700</v>
      </c>
      <c r="EG153" s="130"/>
      <c r="EH153" s="130"/>
      <c r="EI153" s="130"/>
      <c r="EJ153" s="130"/>
      <c r="EK153" s="130"/>
      <c r="EL153" s="130"/>
      <c r="EM153" s="130"/>
      <c r="EN153" s="130"/>
      <c r="EO153" s="130"/>
      <c r="EP153" s="130"/>
      <c r="EQ153" s="130"/>
      <c r="ER153" s="130"/>
      <c r="ES153" s="130"/>
      <c r="ET153" s="130"/>
      <c r="EU153" s="130"/>
      <c r="EV153" s="130">
        <f>EV155+EV156+EV157</f>
        <v>0</v>
      </c>
      <c r="EW153" s="130"/>
      <c r="EX153" s="130"/>
      <c r="EY153" s="130"/>
      <c r="EZ153" s="130"/>
      <c r="FA153" s="130"/>
      <c r="FB153" s="130"/>
      <c r="FC153" s="130"/>
      <c r="FD153" s="130"/>
      <c r="FE153" s="130"/>
      <c r="FF153" s="130"/>
      <c r="FG153" s="130"/>
      <c r="FH153" s="130"/>
      <c r="FI153" s="130"/>
      <c r="FJ153" s="130"/>
      <c r="FK153" s="130"/>
    </row>
    <row r="154" spans="1:167" s="33" customFormat="1" ht="13.5">
      <c r="A154" s="32"/>
      <c r="B154" s="135" t="s">
        <v>7</v>
      </c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6"/>
      <c r="AC154" s="140" t="s">
        <v>76</v>
      </c>
      <c r="AD154" s="141"/>
      <c r="AE154" s="141"/>
      <c r="AF154" s="141"/>
      <c r="AG154" s="141"/>
      <c r="AH154" s="141"/>
      <c r="AI154" s="141"/>
      <c r="AJ154" s="141"/>
      <c r="AK154" s="142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0"/>
      <c r="BR154" s="130"/>
      <c r="BS154" s="130"/>
      <c r="BT154" s="130"/>
      <c r="BU154" s="130"/>
      <c r="BV154" s="130"/>
      <c r="BW154" s="130"/>
      <c r="BX154" s="130"/>
      <c r="BY154" s="130"/>
      <c r="BZ154" s="130"/>
      <c r="CA154" s="130"/>
      <c r="CB154" s="130"/>
      <c r="CC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30"/>
      <c r="CZ154" s="130"/>
      <c r="DA154" s="130"/>
      <c r="DB154" s="130"/>
      <c r="DC154" s="130"/>
      <c r="DD154" s="130"/>
      <c r="DE154" s="130"/>
      <c r="DF154" s="130"/>
      <c r="DG154" s="130"/>
      <c r="DH154" s="130"/>
      <c r="DI154" s="130"/>
      <c r="DJ154" s="130"/>
      <c r="DK154" s="130"/>
      <c r="DL154" s="130"/>
      <c r="DM154" s="130"/>
      <c r="DN154" s="130"/>
      <c r="DO154" s="130"/>
      <c r="DP154" s="130"/>
      <c r="DQ154" s="130"/>
      <c r="DR154" s="130"/>
      <c r="DS154" s="130"/>
      <c r="DT154" s="130"/>
      <c r="DU154" s="130"/>
      <c r="DV154" s="130"/>
      <c r="DW154" s="130"/>
      <c r="DX154" s="130"/>
      <c r="DY154" s="130"/>
      <c r="DZ154" s="130"/>
      <c r="EA154" s="130"/>
      <c r="EB154" s="130"/>
      <c r="EC154" s="130"/>
      <c r="ED154" s="130"/>
      <c r="EE154" s="130"/>
      <c r="EF154" s="130"/>
      <c r="EG154" s="130"/>
      <c r="EH154" s="130"/>
      <c r="EI154" s="130"/>
      <c r="EJ154" s="130"/>
      <c r="EK154" s="130"/>
      <c r="EL154" s="130"/>
      <c r="EM154" s="130"/>
      <c r="EN154" s="130"/>
      <c r="EO154" s="130"/>
      <c r="EP154" s="130"/>
      <c r="EQ154" s="130"/>
      <c r="ER154" s="130"/>
      <c r="ES154" s="130"/>
      <c r="ET154" s="130"/>
      <c r="EU154" s="130"/>
      <c r="EV154" s="130"/>
      <c r="EW154" s="130"/>
      <c r="EX154" s="130"/>
      <c r="EY154" s="130"/>
      <c r="EZ154" s="130"/>
      <c r="FA154" s="130"/>
      <c r="FB154" s="130"/>
      <c r="FC154" s="130"/>
      <c r="FD154" s="130"/>
      <c r="FE154" s="130"/>
      <c r="FF154" s="130"/>
      <c r="FG154" s="130"/>
      <c r="FH154" s="130"/>
      <c r="FI154" s="130"/>
      <c r="FJ154" s="130"/>
      <c r="FK154" s="130"/>
    </row>
    <row r="155" spans="1:167" s="33" customFormat="1" ht="13.5">
      <c r="A155" s="32"/>
      <c r="B155" s="135" t="s">
        <v>70</v>
      </c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6"/>
      <c r="AC155" s="143"/>
      <c r="AD155" s="144"/>
      <c r="AE155" s="144"/>
      <c r="AF155" s="144"/>
      <c r="AG155" s="144"/>
      <c r="AH155" s="144"/>
      <c r="AI155" s="144"/>
      <c r="AJ155" s="144"/>
      <c r="AK155" s="145"/>
      <c r="AL155" s="133" t="s">
        <v>72</v>
      </c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4">
        <f>BQ155+CG155+CZ155+DP155+EF155</f>
        <v>24718200</v>
      </c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0">
        <v>20784700</v>
      </c>
      <c r="BR155" s="130"/>
      <c r="BS155" s="130"/>
      <c r="BT155" s="130"/>
      <c r="BU155" s="130"/>
      <c r="BV155" s="130"/>
      <c r="BW155" s="130"/>
      <c r="BX155" s="130"/>
      <c r="BY155" s="130"/>
      <c r="BZ155" s="130"/>
      <c r="CA155" s="130"/>
      <c r="CB155" s="130"/>
      <c r="CC155" s="130"/>
      <c r="CD155" s="130"/>
      <c r="CE155" s="130"/>
      <c r="CF155" s="130"/>
      <c r="CG155" s="130"/>
      <c r="CH155" s="130"/>
      <c r="CI155" s="130"/>
      <c r="CJ155" s="130"/>
      <c r="CK155" s="130"/>
      <c r="CL155" s="130"/>
      <c r="CM155" s="130"/>
      <c r="CN155" s="130"/>
      <c r="CO155" s="130"/>
      <c r="CP155" s="130"/>
      <c r="CQ155" s="130"/>
      <c r="CR155" s="130"/>
      <c r="CS155" s="130"/>
      <c r="CT155" s="130"/>
      <c r="CU155" s="130"/>
      <c r="CV155" s="130"/>
      <c r="CW155" s="130"/>
      <c r="CX155" s="130"/>
      <c r="CY155" s="130"/>
      <c r="CZ155" s="130"/>
      <c r="DA155" s="130"/>
      <c r="DB155" s="130"/>
      <c r="DC155" s="130"/>
      <c r="DD155" s="130"/>
      <c r="DE155" s="130"/>
      <c r="DF155" s="130"/>
      <c r="DG155" s="130"/>
      <c r="DH155" s="130"/>
      <c r="DI155" s="130"/>
      <c r="DJ155" s="130"/>
      <c r="DK155" s="130"/>
      <c r="DL155" s="130"/>
      <c r="DM155" s="130"/>
      <c r="DN155" s="130"/>
      <c r="DO155" s="130"/>
      <c r="DP155" s="130"/>
      <c r="DQ155" s="130"/>
      <c r="DR155" s="130"/>
      <c r="DS155" s="130"/>
      <c r="DT155" s="130"/>
      <c r="DU155" s="130"/>
      <c r="DV155" s="130"/>
      <c r="DW155" s="130"/>
      <c r="DX155" s="130"/>
      <c r="DY155" s="130"/>
      <c r="DZ155" s="130"/>
      <c r="EA155" s="130"/>
      <c r="EB155" s="130"/>
      <c r="EC155" s="130"/>
      <c r="ED155" s="130"/>
      <c r="EE155" s="130"/>
      <c r="EF155" s="130">
        <v>3933500</v>
      </c>
      <c r="EG155" s="130"/>
      <c r="EH155" s="130"/>
      <c r="EI155" s="130"/>
      <c r="EJ155" s="130"/>
      <c r="EK155" s="130"/>
      <c r="EL155" s="130"/>
      <c r="EM155" s="130"/>
      <c r="EN155" s="130"/>
      <c r="EO155" s="130"/>
      <c r="EP155" s="130"/>
      <c r="EQ155" s="130"/>
      <c r="ER155" s="130"/>
      <c r="ES155" s="130"/>
      <c r="ET155" s="130"/>
      <c r="EU155" s="130"/>
      <c r="EV155" s="130"/>
      <c r="EW155" s="130"/>
      <c r="EX155" s="130"/>
      <c r="EY155" s="130"/>
      <c r="EZ155" s="130"/>
      <c r="FA155" s="130"/>
      <c r="FB155" s="130"/>
      <c r="FC155" s="130"/>
      <c r="FD155" s="130"/>
      <c r="FE155" s="130"/>
      <c r="FF155" s="130"/>
      <c r="FG155" s="130"/>
      <c r="FH155" s="130"/>
      <c r="FI155" s="130"/>
      <c r="FJ155" s="130"/>
      <c r="FK155" s="130"/>
    </row>
    <row r="156" spans="1:167" s="33" customFormat="1" ht="30" customHeight="1">
      <c r="A156" s="32"/>
      <c r="B156" s="135" t="s">
        <v>71</v>
      </c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6"/>
      <c r="AC156" s="143"/>
      <c r="AD156" s="144"/>
      <c r="AE156" s="144"/>
      <c r="AF156" s="144"/>
      <c r="AG156" s="144"/>
      <c r="AH156" s="144"/>
      <c r="AI156" s="144"/>
      <c r="AJ156" s="144"/>
      <c r="AK156" s="145"/>
      <c r="AL156" s="133" t="s">
        <v>73</v>
      </c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4">
        <f>BQ156+CG156+CZ156+DP156+EF156</f>
        <v>7464800</v>
      </c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0">
        <v>6276900</v>
      </c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  <c r="DH156" s="130"/>
      <c r="DI156" s="130"/>
      <c r="DJ156" s="130"/>
      <c r="DK156" s="130"/>
      <c r="DL156" s="130"/>
      <c r="DM156" s="130"/>
      <c r="DN156" s="130"/>
      <c r="DO156" s="130"/>
      <c r="DP156" s="130"/>
      <c r="DQ156" s="130"/>
      <c r="DR156" s="130"/>
      <c r="DS156" s="130"/>
      <c r="DT156" s="130"/>
      <c r="DU156" s="130"/>
      <c r="DV156" s="130"/>
      <c r="DW156" s="130"/>
      <c r="DX156" s="130"/>
      <c r="DY156" s="130"/>
      <c r="DZ156" s="130"/>
      <c r="EA156" s="130"/>
      <c r="EB156" s="130"/>
      <c r="EC156" s="130"/>
      <c r="ED156" s="130"/>
      <c r="EE156" s="130"/>
      <c r="EF156" s="130">
        <v>1187900</v>
      </c>
      <c r="EG156" s="130"/>
      <c r="EH156" s="130"/>
      <c r="EI156" s="130"/>
      <c r="EJ156" s="130"/>
      <c r="EK156" s="130"/>
      <c r="EL156" s="130"/>
      <c r="EM156" s="130"/>
      <c r="EN156" s="130"/>
      <c r="EO156" s="130"/>
      <c r="EP156" s="130"/>
      <c r="EQ156" s="130"/>
      <c r="ER156" s="130"/>
      <c r="ES156" s="130"/>
      <c r="ET156" s="130"/>
      <c r="EU156" s="130"/>
      <c r="EV156" s="130"/>
      <c r="EW156" s="130"/>
      <c r="EX156" s="130"/>
      <c r="EY156" s="130"/>
      <c r="EZ156" s="130"/>
      <c r="FA156" s="130"/>
      <c r="FB156" s="130"/>
      <c r="FC156" s="130"/>
      <c r="FD156" s="130"/>
      <c r="FE156" s="130"/>
      <c r="FF156" s="130"/>
      <c r="FG156" s="130"/>
      <c r="FH156" s="130"/>
      <c r="FI156" s="130"/>
      <c r="FJ156" s="130"/>
      <c r="FK156" s="130"/>
    </row>
    <row r="157" spans="1:167" s="33" customFormat="1" ht="57" customHeight="1">
      <c r="A157" s="34"/>
      <c r="B157" s="167" t="s">
        <v>75</v>
      </c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8"/>
      <c r="AC157" s="146"/>
      <c r="AD157" s="147"/>
      <c r="AE157" s="147"/>
      <c r="AF157" s="147"/>
      <c r="AG157" s="147"/>
      <c r="AH157" s="147"/>
      <c r="AI157" s="147"/>
      <c r="AJ157" s="147"/>
      <c r="AK157" s="148"/>
      <c r="AL157" s="133" t="s">
        <v>74</v>
      </c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4">
        <f>BQ157+CG157+CZ157+DP157+EF157</f>
        <v>208300</v>
      </c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0"/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0"/>
      <c r="CB157" s="130"/>
      <c r="CC157" s="130"/>
      <c r="CD157" s="130"/>
      <c r="CE157" s="130"/>
      <c r="CF157" s="130"/>
      <c r="CG157" s="130"/>
      <c r="CH157" s="130"/>
      <c r="CI157" s="130"/>
      <c r="CJ157" s="130"/>
      <c r="CK157" s="130"/>
      <c r="CL157" s="130"/>
      <c r="CM157" s="130"/>
      <c r="CN157" s="130"/>
      <c r="CO157" s="130"/>
      <c r="CP157" s="130"/>
      <c r="CQ157" s="130"/>
      <c r="CR157" s="130"/>
      <c r="CS157" s="130"/>
      <c r="CT157" s="130"/>
      <c r="CU157" s="130"/>
      <c r="CV157" s="130"/>
      <c r="CW157" s="130"/>
      <c r="CX157" s="130"/>
      <c r="CY157" s="130"/>
      <c r="CZ157" s="130"/>
      <c r="DA157" s="130"/>
      <c r="DB157" s="130"/>
      <c r="DC157" s="130"/>
      <c r="DD157" s="130"/>
      <c r="DE157" s="130"/>
      <c r="DF157" s="130"/>
      <c r="DG157" s="130"/>
      <c r="DH157" s="130"/>
      <c r="DI157" s="130"/>
      <c r="DJ157" s="130"/>
      <c r="DK157" s="130"/>
      <c r="DL157" s="130"/>
      <c r="DM157" s="130"/>
      <c r="DN157" s="130"/>
      <c r="DO157" s="130"/>
      <c r="DP157" s="130"/>
      <c r="DQ157" s="130"/>
      <c r="DR157" s="130"/>
      <c r="DS157" s="130"/>
      <c r="DT157" s="130"/>
      <c r="DU157" s="130"/>
      <c r="DV157" s="130"/>
      <c r="DW157" s="130"/>
      <c r="DX157" s="130"/>
      <c r="DY157" s="130"/>
      <c r="DZ157" s="130"/>
      <c r="EA157" s="130"/>
      <c r="EB157" s="130"/>
      <c r="EC157" s="130"/>
      <c r="ED157" s="130"/>
      <c r="EE157" s="130"/>
      <c r="EF157" s="130">
        <v>208300</v>
      </c>
      <c r="EG157" s="130"/>
      <c r="EH157" s="130"/>
      <c r="EI157" s="130"/>
      <c r="EJ157" s="130"/>
      <c r="EK157" s="130"/>
      <c r="EL157" s="130"/>
      <c r="EM157" s="130"/>
      <c r="EN157" s="130"/>
      <c r="EO157" s="130"/>
      <c r="EP157" s="130"/>
      <c r="EQ157" s="130"/>
      <c r="ER157" s="130"/>
      <c r="ES157" s="130"/>
      <c r="ET157" s="130"/>
      <c r="EU157" s="130"/>
      <c r="EV157" s="130"/>
      <c r="EW157" s="130"/>
      <c r="EX157" s="130"/>
      <c r="EY157" s="130"/>
      <c r="EZ157" s="130"/>
      <c r="FA157" s="130"/>
      <c r="FB157" s="130"/>
      <c r="FC157" s="130"/>
      <c r="FD157" s="130"/>
      <c r="FE157" s="130"/>
      <c r="FF157" s="130"/>
      <c r="FG157" s="130"/>
      <c r="FH157" s="130"/>
      <c r="FI157" s="130"/>
      <c r="FJ157" s="130"/>
      <c r="FK157" s="130"/>
    </row>
    <row r="158" spans="1:167" s="33" customFormat="1" ht="43.5" customHeight="1">
      <c r="A158" s="32"/>
      <c r="B158" s="135" t="s">
        <v>78</v>
      </c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6"/>
      <c r="AC158" s="140" t="s">
        <v>77</v>
      </c>
      <c r="AD158" s="141"/>
      <c r="AE158" s="141"/>
      <c r="AF158" s="141"/>
      <c r="AG158" s="141"/>
      <c r="AH158" s="141"/>
      <c r="AI158" s="141"/>
      <c r="AJ158" s="141"/>
      <c r="AK158" s="142"/>
      <c r="AL158" s="133" t="s">
        <v>108</v>
      </c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4">
        <f>BQ158+CG158+CZ158+DP158+EF158</f>
        <v>0</v>
      </c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0">
        <f>BQ160+BQ161</f>
        <v>0</v>
      </c>
      <c r="BR158" s="130"/>
      <c r="BS158" s="130"/>
      <c r="BT158" s="130"/>
      <c r="BU158" s="130"/>
      <c r="BV158" s="130"/>
      <c r="BW158" s="130"/>
      <c r="BX158" s="130"/>
      <c r="BY158" s="130"/>
      <c r="BZ158" s="130"/>
      <c r="CA158" s="130"/>
      <c r="CB158" s="130"/>
      <c r="CC158" s="130"/>
      <c r="CD158" s="130"/>
      <c r="CE158" s="130"/>
      <c r="CF158" s="130"/>
      <c r="CG158" s="130">
        <f>CG160+CG161</f>
        <v>0</v>
      </c>
      <c r="CH158" s="130"/>
      <c r="CI158" s="130"/>
      <c r="CJ158" s="130"/>
      <c r="CK158" s="130"/>
      <c r="CL158" s="130"/>
      <c r="CM158" s="130"/>
      <c r="CN158" s="130"/>
      <c r="CO158" s="130"/>
      <c r="CP158" s="130"/>
      <c r="CQ158" s="130"/>
      <c r="CR158" s="130"/>
      <c r="CS158" s="130"/>
      <c r="CT158" s="130"/>
      <c r="CU158" s="130"/>
      <c r="CV158" s="130"/>
      <c r="CW158" s="130"/>
      <c r="CX158" s="130"/>
      <c r="CY158" s="130"/>
      <c r="CZ158" s="130">
        <f>CZ160+CZ161</f>
        <v>0</v>
      </c>
      <c r="DA158" s="130"/>
      <c r="DB158" s="130"/>
      <c r="DC158" s="130"/>
      <c r="DD158" s="130"/>
      <c r="DE158" s="130"/>
      <c r="DF158" s="130"/>
      <c r="DG158" s="130"/>
      <c r="DH158" s="130"/>
      <c r="DI158" s="130"/>
      <c r="DJ158" s="130"/>
      <c r="DK158" s="130"/>
      <c r="DL158" s="130"/>
      <c r="DM158" s="130"/>
      <c r="DN158" s="130"/>
      <c r="DO158" s="130"/>
      <c r="DP158" s="130">
        <f>DP160+DP161</f>
        <v>0</v>
      </c>
      <c r="DQ158" s="130"/>
      <c r="DR158" s="130"/>
      <c r="DS158" s="130"/>
      <c r="DT158" s="130"/>
      <c r="DU158" s="130"/>
      <c r="DV158" s="130"/>
      <c r="DW158" s="130"/>
      <c r="DX158" s="130"/>
      <c r="DY158" s="130"/>
      <c r="DZ158" s="130"/>
      <c r="EA158" s="130"/>
      <c r="EB158" s="130"/>
      <c r="EC158" s="130"/>
      <c r="ED158" s="130"/>
      <c r="EE158" s="130"/>
      <c r="EF158" s="130">
        <f>EF160+EF161</f>
        <v>0</v>
      </c>
      <c r="EG158" s="130"/>
      <c r="EH158" s="130"/>
      <c r="EI158" s="130"/>
      <c r="EJ158" s="130"/>
      <c r="EK158" s="130"/>
      <c r="EL158" s="130"/>
      <c r="EM158" s="130"/>
      <c r="EN158" s="130"/>
      <c r="EO158" s="130"/>
      <c r="EP158" s="130"/>
      <c r="EQ158" s="130"/>
      <c r="ER158" s="130"/>
      <c r="ES158" s="130"/>
      <c r="ET158" s="130"/>
      <c r="EU158" s="130"/>
      <c r="EV158" s="130">
        <f>EV160+EV161</f>
        <v>0</v>
      </c>
      <c r="EW158" s="130"/>
      <c r="EX158" s="130"/>
      <c r="EY158" s="130"/>
      <c r="EZ158" s="130"/>
      <c r="FA158" s="130"/>
      <c r="FB158" s="130"/>
      <c r="FC158" s="130"/>
      <c r="FD158" s="130"/>
      <c r="FE158" s="130"/>
      <c r="FF158" s="130"/>
      <c r="FG158" s="130"/>
      <c r="FH158" s="130"/>
      <c r="FI158" s="130"/>
      <c r="FJ158" s="130"/>
      <c r="FK158" s="130"/>
    </row>
    <row r="159" spans="1:167" s="33" customFormat="1" ht="15" customHeight="1">
      <c r="A159" s="32"/>
      <c r="B159" s="135" t="s">
        <v>7</v>
      </c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6"/>
      <c r="AC159" s="143"/>
      <c r="AD159" s="144"/>
      <c r="AE159" s="144"/>
      <c r="AF159" s="144"/>
      <c r="AG159" s="144"/>
      <c r="AH159" s="144"/>
      <c r="AI159" s="144"/>
      <c r="AJ159" s="144"/>
      <c r="AK159" s="145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0"/>
      <c r="CX159" s="130"/>
      <c r="CY159" s="130"/>
      <c r="CZ159" s="130"/>
      <c r="DA159" s="130"/>
      <c r="DB159" s="130"/>
      <c r="DC159" s="130"/>
      <c r="DD159" s="130"/>
      <c r="DE159" s="130"/>
      <c r="DF159" s="130"/>
      <c r="DG159" s="130"/>
      <c r="DH159" s="130"/>
      <c r="DI159" s="130"/>
      <c r="DJ159" s="130"/>
      <c r="DK159" s="130"/>
      <c r="DL159" s="130"/>
      <c r="DM159" s="130"/>
      <c r="DN159" s="130"/>
      <c r="DO159" s="130"/>
      <c r="DP159" s="130"/>
      <c r="DQ159" s="130"/>
      <c r="DR159" s="130"/>
      <c r="DS159" s="130"/>
      <c r="DT159" s="130"/>
      <c r="DU159" s="130"/>
      <c r="DV159" s="130"/>
      <c r="DW159" s="130"/>
      <c r="DX159" s="130"/>
      <c r="DY159" s="130"/>
      <c r="DZ159" s="130"/>
      <c r="EA159" s="130"/>
      <c r="EB159" s="130"/>
      <c r="EC159" s="130"/>
      <c r="ED159" s="130"/>
      <c r="EE159" s="130"/>
      <c r="EF159" s="130"/>
      <c r="EG159" s="130"/>
      <c r="EH159" s="130"/>
      <c r="EI159" s="130"/>
      <c r="EJ159" s="130"/>
      <c r="EK159" s="130"/>
      <c r="EL159" s="130"/>
      <c r="EM159" s="130"/>
      <c r="EN159" s="130"/>
      <c r="EO159" s="130"/>
      <c r="EP159" s="130"/>
      <c r="EQ159" s="130"/>
      <c r="ER159" s="130"/>
      <c r="ES159" s="130"/>
      <c r="ET159" s="130"/>
      <c r="EU159" s="130"/>
      <c r="EV159" s="130"/>
      <c r="EW159" s="130"/>
      <c r="EX159" s="130"/>
      <c r="EY159" s="130"/>
      <c r="EZ159" s="130"/>
      <c r="FA159" s="130"/>
      <c r="FB159" s="130"/>
      <c r="FC159" s="130"/>
      <c r="FD159" s="130"/>
      <c r="FE159" s="130"/>
      <c r="FF159" s="130"/>
      <c r="FG159" s="130"/>
      <c r="FH159" s="130"/>
      <c r="FI159" s="130"/>
      <c r="FJ159" s="130"/>
      <c r="FK159" s="130"/>
    </row>
    <row r="160" spans="1:167" s="33" customFormat="1" ht="15" customHeight="1">
      <c r="A160" s="34"/>
      <c r="B160" s="167" t="s">
        <v>124</v>
      </c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8"/>
      <c r="AC160" s="143"/>
      <c r="AD160" s="144"/>
      <c r="AE160" s="144"/>
      <c r="AF160" s="144"/>
      <c r="AG160" s="144"/>
      <c r="AH160" s="144"/>
      <c r="AI160" s="144"/>
      <c r="AJ160" s="144"/>
      <c r="AK160" s="145"/>
      <c r="AL160" s="133" t="s">
        <v>79</v>
      </c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4">
        <f>BQ160+CG160+CZ160+DP160+EF160</f>
        <v>0</v>
      </c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0"/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0"/>
      <c r="CB160" s="130"/>
      <c r="CC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130"/>
      <c r="CN160" s="130"/>
      <c r="CO160" s="130"/>
      <c r="CP160" s="130"/>
      <c r="CQ160" s="130"/>
      <c r="CR160" s="130"/>
      <c r="CS160" s="130"/>
      <c r="CT160" s="130"/>
      <c r="CU160" s="130"/>
      <c r="CV160" s="130"/>
      <c r="CW160" s="130"/>
      <c r="CX160" s="130"/>
      <c r="CY160" s="130"/>
      <c r="CZ160" s="130"/>
      <c r="DA160" s="130"/>
      <c r="DB160" s="130"/>
      <c r="DC160" s="130"/>
      <c r="DD160" s="130"/>
      <c r="DE160" s="130"/>
      <c r="DF160" s="130"/>
      <c r="DG160" s="130"/>
      <c r="DH160" s="130"/>
      <c r="DI160" s="130"/>
      <c r="DJ160" s="130"/>
      <c r="DK160" s="130"/>
      <c r="DL160" s="130"/>
      <c r="DM160" s="130"/>
      <c r="DN160" s="130"/>
      <c r="DO160" s="130"/>
      <c r="DP160" s="130"/>
      <c r="DQ160" s="130"/>
      <c r="DR160" s="130"/>
      <c r="DS160" s="130"/>
      <c r="DT160" s="130"/>
      <c r="DU160" s="130"/>
      <c r="DV160" s="130"/>
      <c r="DW160" s="130"/>
      <c r="DX160" s="130"/>
      <c r="DY160" s="130"/>
      <c r="DZ160" s="130"/>
      <c r="EA160" s="130"/>
      <c r="EB160" s="130"/>
      <c r="EC160" s="130"/>
      <c r="ED160" s="130"/>
      <c r="EE160" s="130"/>
      <c r="EF160" s="130"/>
      <c r="EG160" s="130"/>
      <c r="EH160" s="130"/>
      <c r="EI160" s="130"/>
      <c r="EJ160" s="130"/>
      <c r="EK160" s="130"/>
      <c r="EL160" s="130"/>
      <c r="EM160" s="130"/>
      <c r="EN160" s="130"/>
      <c r="EO160" s="130"/>
      <c r="EP160" s="130"/>
      <c r="EQ160" s="130"/>
      <c r="ER160" s="130"/>
      <c r="ES160" s="130"/>
      <c r="ET160" s="130"/>
      <c r="EU160" s="130"/>
      <c r="EV160" s="130"/>
      <c r="EW160" s="130"/>
      <c r="EX160" s="130"/>
      <c r="EY160" s="130"/>
      <c r="EZ160" s="130"/>
      <c r="FA160" s="130"/>
      <c r="FB160" s="130"/>
      <c r="FC160" s="130"/>
      <c r="FD160" s="130"/>
      <c r="FE160" s="130"/>
      <c r="FF160" s="130"/>
      <c r="FG160" s="130"/>
      <c r="FH160" s="130"/>
      <c r="FI160" s="130"/>
      <c r="FJ160" s="130"/>
      <c r="FK160" s="130"/>
    </row>
    <row r="161" spans="1:167" s="33" customFormat="1" ht="15" customHeight="1">
      <c r="A161" s="35"/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6"/>
      <c r="AC161" s="146"/>
      <c r="AD161" s="147"/>
      <c r="AE161" s="147"/>
      <c r="AF161" s="147"/>
      <c r="AG161" s="147"/>
      <c r="AH161" s="147"/>
      <c r="AI161" s="147"/>
      <c r="AJ161" s="147"/>
      <c r="AK161" s="148"/>
      <c r="AL161" s="133" t="s">
        <v>80</v>
      </c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4">
        <f>BQ161+CG161+CZ161+DP161+EF161</f>
        <v>0</v>
      </c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0"/>
      <c r="BR161" s="130"/>
      <c r="BS161" s="130"/>
      <c r="BT161" s="130"/>
      <c r="BU161" s="130"/>
      <c r="BV161" s="130"/>
      <c r="BW161" s="130"/>
      <c r="BX161" s="130"/>
      <c r="BY161" s="130"/>
      <c r="BZ161" s="130"/>
      <c r="CA161" s="130"/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0"/>
      <c r="CS161" s="130"/>
      <c r="CT161" s="130"/>
      <c r="CU161" s="130"/>
      <c r="CV161" s="130"/>
      <c r="CW161" s="130"/>
      <c r="CX161" s="130"/>
      <c r="CY161" s="130"/>
      <c r="CZ161" s="130"/>
      <c r="DA161" s="130"/>
      <c r="DB161" s="130"/>
      <c r="DC161" s="130"/>
      <c r="DD161" s="130"/>
      <c r="DE161" s="130"/>
      <c r="DF161" s="130"/>
      <c r="DG161" s="130"/>
      <c r="DH161" s="130"/>
      <c r="DI161" s="130"/>
      <c r="DJ161" s="130"/>
      <c r="DK161" s="130"/>
      <c r="DL161" s="130"/>
      <c r="DM161" s="130"/>
      <c r="DN161" s="130"/>
      <c r="DO161" s="130"/>
      <c r="DP161" s="130"/>
      <c r="DQ161" s="130"/>
      <c r="DR161" s="130"/>
      <c r="DS161" s="130"/>
      <c r="DT161" s="130"/>
      <c r="DU161" s="130"/>
      <c r="DV161" s="130"/>
      <c r="DW161" s="130"/>
      <c r="DX161" s="130"/>
      <c r="DY161" s="130"/>
      <c r="DZ161" s="130"/>
      <c r="EA161" s="130"/>
      <c r="EB161" s="130"/>
      <c r="EC161" s="130"/>
      <c r="ED161" s="130"/>
      <c r="EE161" s="130"/>
      <c r="EF161" s="130"/>
      <c r="EG161" s="130"/>
      <c r="EH161" s="130"/>
      <c r="EI161" s="130"/>
      <c r="EJ161" s="130"/>
      <c r="EK161" s="130"/>
      <c r="EL161" s="130"/>
      <c r="EM161" s="130"/>
      <c r="EN161" s="130"/>
      <c r="EO161" s="130"/>
      <c r="EP161" s="130"/>
      <c r="EQ161" s="130"/>
      <c r="ER161" s="130"/>
      <c r="ES161" s="130"/>
      <c r="ET161" s="130"/>
      <c r="EU161" s="130"/>
      <c r="EV161" s="130"/>
      <c r="EW161" s="130"/>
      <c r="EX161" s="130"/>
      <c r="EY161" s="130"/>
      <c r="EZ161" s="130"/>
      <c r="FA161" s="130"/>
      <c r="FB161" s="130"/>
      <c r="FC161" s="130"/>
      <c r="FD161" s="130"/>
      <c r="FE161" s="130"/>
      <c r="FF161" s="130"/>
      <c r="FG161" s="130"/>
      <c r="FH161" s="130"/>
      <c r="FI161" s="130"/>
      <c r="FJ161" s="130"/>
      <c r="FK161" s="130"/>
    </row>
    <row r="162" spans="1:167" s="33" customFormat="1" ht="30" customHeight="1">
      <c r="A162" s="32"/>
      <c r="B162" s="135" t="s">
        <v>81</v>
      </c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6"/>
      <c r="AC162" s="140" t="s">
        <v>89</v>
      </c>
      <c r="AD162" s="141"/>
      <c r="AE162" s="141"/>
      <c r="AF162" s="141"/>
      <c r="AG162" s="141"/>
      <c r="AH162" s="141"/>
      <c r="AI162" s="141"/>
      <c r="AJ162" s="141"/>
      <c r="AK162" s="142"/>
      <c r="AL162" s="133" t="s">
        <v>82</v>
      </c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4">
        <f>BQ162+CG162+CZ162+DP162+EF162</f>
        <v>852100</v>
      </c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0">
        <f>BQ164+BQ165+BQ166</f>
        <v>820100</v>
      </c>
      <c r="BR162" s="130"/>
      <c r="BS162" s="130"/>
      <c r="BT162" s="130"/>
      <c r="BU162" s="130"/>
      <c r="BV162" s="130"/>
      <c r="BW162" s="130"/>
      <c r="BX162" s="130"/>
      <c r="BY162" s="130"/>
      <c r="BZ162" s="130"/>
      <c r="CA162" s="130"/>
      <c r="CB162" s="130"/>
      <c r="CC162" s="130"/>
      <c r="CD162" s="130"/>
      <c r="CE162" s="130"/>
      <c r="CF162" s="130"/>
      <c r="CG162" s="130">
        <f>CG164+CG165+CG166</f>
        <v>0</v>
      </c>
      <c r="CH162" s="130"/>
      <c r="CI162" s="130"/>
      <c r="CJ162" s="130"/>
      <c r="CK162" s="130"/>
      <c r="CL162" s="130"/>
      <c r="CM162" s="130"/>
      <c r="CN162" s="130"/>
      <c r="CO162" s="130"/>
      <c r="CP162" s="130"/>
      <c r="CQ162" s="130"/>
      <c r="CR162" s="130"/>
      <c r="CS162" s="130"/>
      <c r="CT162" s="130"/>
      <c r="CU162" s="130"/>
      <c r="CV162" s="130"/>
      <c r="CW162" s="130"/>
      <c r="CX162" s="130"/>
      <c r="CY162" s="130"/>
      <c r="CZ162" s="130">
        <f>CZ164+CZ165+CZ166</f>
        <v>0</v>
      </c>
      <c r="DA162" s="130"/>
      <c r="DB162" s="130"/>
      <c r="DC162" s="130"/>
      <c r="DD162" s="130"/>
      <c r="DE162" s="130"/>
      <c r="DF162" s="130"/>
      <c r="DG162" s="130"/>
      <c r="DH162" s="130"/>
      <c r="DI162" s="130"/>
      <c r="DJ162" s="130"/>
      <c r="DK162" s="130"/>
      <c r="DL162" s="130"/>
      <c r="DM162" s="130"/>
      <c r="DN162" s="130"/>
      <c r="DO162" s="130"/>
      <c r="DP162" s="130">
        <f>DP164+DP165+DP166</f>
        <v>0</v>
      </c>
      <c r="DQ162" s="130"/>
      <c r="DR162" s="130"/>
      <c r="DS162" s="130"/>
      <c r="DT162" s="130"/>
      <c r="DU162" s="130"/>
      <c r="DV162" s="130"/>
      <c r="DW162" s="130"/>
      <c r="DX162" s="130"/>
      <c r="DY162" s="130"/>
      <c r="DZ162" s="130"/>
      <c r="EA162" s="130"/>
      <c r="EB162" s="130"/>
      <c r="EC162" s="130"/>
      <c r="ED162" s="130"/>
      <c r="EE162" s="130"/>
      <c r="EF162" s="130">
        <f>EF164+EF165+EF166</f>
        <v>32000</v>
      </c>
      <c r="EG162" s="130"/>
      <c r="EH162" s="130"/>
      <c r="EI162" s="130"/>
      <c r="EJ162" s="130"/>
      <c r="EK162" s="130"/>
      <c r="EL162" s="130"/>
      <c r="EM162" s="130"/>
      <c r="EN162" s="130"/>
      <c r="EO162" s="130"/>
      <c r="EP162" s="130"/>
      <c r="EQ162" s="130"/>
      <c r="ER162" s="130"/>
      <c r="ES162" s="130"/>
      <c r="ET162" s="130"/>
      <c r="EU162" s="130"/>
      <c r="EV162" s="130">
        <f>EV164+EV165+EV166</f>
        <v>0</v>
      </c>
      <c r="EW162" s="130"/>
      <c r="EX162" s="130"/>
      <c r="EY162" s="130"/>
      <c r="EZ162" s="130"/>
      <c r="FA162" s="130"/>
      <c r="FB162" s="130"/>
      <c r="FC162" s="130"/>
      <c r="FD162" s="130"/>
      <c r="FE162" s="130"/>
      <c r="FF162" s="130"/>
      <c r="FG162" s="130"/>
      <c r="FH162" s="130"/>
      <c r="FI162" s="130"/>
      <c r="FJ162" s="130"/>
      <c r="FK162" s="130"/>
    </row>
    <row r="163" spans="1:167" s="33" customFormat="1" ht="15" customHeight="1">
      <c r="A163" s="32"/>
      <c r="B163" s="135" t="s">
        <v>7</v>
      </c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6"/>
      <c r="AC163" s="143"/>
      <c r="AD163" s="144"/>
      <c r="AE163" s="144"/>
      <c r="AF163" s="144"/>
      <c r="AG163" s="144"/>
      <c r="AH163" s="144"/>
      <c r="AI163" s="144"/>
      <c r="AJ163" s="144"/>
      <c r="AK163" s="145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0"/>
      <c r="BR163" s="130"/>
      <c r="BS163" s="130"/>
      <c r="BT163" s="130"/>
      <c r="BU163" s="130"/>
      <c r="BV163" s="130"/>
      <c r="BW163" s="130"/>
      <c r="BX163" s="130"/>
      <c r="BY163" s="130"/>
      <c r="BZ163" s="130"/>
      <c r="CA163" s="130"/>
      <c r="CB163" s="130"/>
      <c r="CC163" s="130"/>
      <c r="CD163" s="130"/>
      <c r="CE163" s="130"/>
      <c r="CF163" s="130"/>
      <c r="CG163" s="130"/>
      <c r="CH163" s="130"/>
      <c r="CI163" s="130"/>
      <c r="CJ163" s="130"/>
      <c r="CK163" s="130"/>
      <c r="CL163" s="130"/>
      <c r="CM163" s="130"/>
      <c r="CN163" s="130"/>
      <c r="CO163" s="130"/>
      <c r="CP163" s="130"/>
      <c r="CQ163" s="130"/>
      <c r="CR163" s="130"/>
      <c r="CS163" s="130"/>
      <c r="CT163" s="130"/>
      <c r="CU163" s="130"/>
      <c r="CV163" s="130"/>
      <c r="CW163" s="130"/>
      <c r="CX163" s="130"/>
      <c r="CY163" s="130"/>
      <c r="CZ163" s="173"/>
      <c r="DA163" s="174"/>
      <c r="DB163" s="174"/>
      <c r="DC163" s="174"/>
      <c r="DD163" s="174"/>
      <c r="DE163" s="174"/>
      <c r="DF163" s="174"/>
      <c r="DG163" s="174"/>
      <c r="DH163" s="174"/>
      <c r="DI163" s="174"/>
      <c r="DJ163" s="174"/>
      <c r="DK163" s="174"/>
      <c r="DL163" s="174"/>
      <c r="DM163" s="174"/>
      <c r="DN163" s="174"/>
      <c r="DO163" s="175"/>
      <c r="DP163" s="130"/>
      <c r="DQ163" s="130"/>
      <c r="DR163" s="130"/>
      <c r="DS163" s="130"/>
      <c r="DT163" s="130"/>
      <c r="DU163" s="130"/>
      <c r="DV163" s="130"/>
      <c r="DW163" s="130"/>
      <c r="DX163" s="130"/>
      <c r="DY163" s="130"/>
      <c r="DZ163" s="130"/>
      <c r="EA163" s="130"/>
      <c r="EB163" s="130"/>
      <c r="EC163" s="130"/>
      <c r="ED163" s="130"/>
      <c r="EE163" s="130"/>
      <c r="EF163" s="130"/>
      <c r="EG163" s="130"/>
      <c r="EH163" s="130"/>
      <c r="EI163" s="130"/>
      <c r="EJ163" s="130"/>
      <c r="EK163" s="130"/>
      <c r="EL163" s="130"/>
      <c r="EM163" s="130"/>
      <c r="EN163" s="130"/>
      <c r="EO163" s="130"/>
      <c r="EP163" s="130"/>
      <c r="EQ163" s="130"/>
      <c r="ER163" s="130"/>
      <c r="ES163" s="130"/>
      <c r="ET163" s="130"/>
      <c r="EU163" s="130"/>
      <c r="EV163" s="130"/>
      <c r="EW163" s="130"/>
      <c r="EX163" s="130"/>
      <c r="EY163" s="130"/>
      <c r="EZ163" s="130"/>
      <c r="FA163" s="130"/>
      <c r="FB163" s="130"/>
      <c r="FC163" s="130"/>
      <c r="FD163" s="130"/>
      <c r="FE163" s="130"/>
      <c r="FF163" s="130"/>
      <c r="FG163" s="130"/>
      <c r="FH163" s="130"/>
      <c r="FI163" s="130"/>
      <c r="FJ163" s="130"/>
      <c r="FK163" s="130"/>
    </row>
    <row r="164" spans="1:167" s="33" customFormat="1" ht="43.5" customHeight="1">
      <c r="A164" s="32"/>
      <c r="B164" s="135" t="s">
        <v>84</v>
      </c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6"/>
      <c r="AC164" s="143"/>
      <c r="AD164" s="144"/>
      <c r="AE164" s="144"/>
      <c r="AF164" s="144"/>
      <c r="AG164" s="144"/>
      <c r="AH164" s="144"/>
      <c r="AI164" s="144"/>
      <c r="AJ164" s="144"/>
      <c r="AK164" s="145"/>
      <c r="AL164" s="133" t="s">
        <v>83</v>
      </c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4">
        <f>BQ164+CG164+CZ164+DP164+EF164</f>
        <v>785100</v>
      </c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0">
        <v>785100</v>
      </c>
      <c r="BR164" s="130"/>
      <c r="BS164" s="130"/>
      <c r="BT164" s="130"/>
      <c r="BU164" s="130"/>
      <c r="BV164" s="130"/>
      <c r="BW164" s="130"/>
      <c r="BX164" s="130"/>
      <c r="BY164" s="130"/>
      <c r="BZ164" s="130"/>
      <c r="CA164" s="130"/>
      <c r="CB164" s="130"/>
      <c r="CC164" s="130"/>
      <c r="CD164" s="130"/>
      <c r="CE164" s="130"/>
      <c r="CF164" s="130"/>
      <c r="CG164" s="130"/>
      <c r="CH164" s="130"/>
      <c r="CI164" s="130"/>
      <c r="CJ164" s="130"/>
      <c r="CK164" s="130"/>
      <c r="CL164" s="130"/>
      <c r="CM164" s="130"/>
      <c r="CN164" s="130"/>
      <c r="CO164" s="130"/>
      <c r="CP164" s="130"/>
      <c r="CQ164" s="130"/>
      <c r="CR164" s="130"/>
      <c r="CS164" s="130"/>
      <c r="CT164" s="130"/>
      <c r="CU164" s="130"/>
      <c r="CV164" s="130"/>
      <c r="CW164" s="130"/>
      <c r="CX164" s="130"/>
      <c r="CY164" s="130"/>
      <c r="CZ164" s="130"/>
      <c r="DA164" s="130"/>
      <c r="DB164" s="130"/>
      <c r="DC164" s="130"/>
      <c r="DD164" s="130"/>
      <c r="DE164" s="130"/>
      <c r="DF164" s="130"/>
      <c r="DG164" s="130"/>
      <c r="DH164" s="130"/>
      <c r="DI164" s="130"/>
      <c r="DJ164" s="130"/>
      <c r="DK164" s="130"/>
      <c r="DL164" s="130"/>
      <c r="DM164" s="130"/>
      <c r="DN164" s="130"/>
      <c r="DO164" s="130"/>
      <c r="DP164" s="130"/>
      <c r="DQ164" s="130"/>
      <c r="DR164" s="130"/>
      <c r="DS164" s="130"/>
      <c r="DT164" s="130"/>
      <c r="DU164" s="130"/>
      <c r="DV164" s="130"/>
      <c r="DW164" s="130"/>
      <c r="DX164" s="130"/>
      <c r="DY164" s="130"/>
      <c r="DZ164" s="130"/>
      <c r="EA164" s="130"/>
      <c r="EB164" s="130"/>
      <c r="EC164" s="130"/>
      <c r="ED164" s="130"/>
      <c r="EE164" s="130"/>
      <c r="EF164" s="130"/>
      <c r="EG164" s="130"/>
      <c r="EH164" s="130"/>
      <c r="EI164" s="130"/>
      <c r="EJ164" s="130"/>
      <c r="EK164" s="130"/>
      <c r="EL164" s="130"/>
      <c r="EM164" s="130"/>
      <c r="EN164" s="130"/>
      <c r="EO164" s="130"/>
      <c r="EP164" s="130"/>
      <c r="EQ164" s="130"/>
      <c r="ER164" s="130"/>
      <c r="ES164" s="130"/>
      <c r="ET164" s="130"/>
      <c r="EU164" s="130"/>
      <c r="EV164" s="130"/>
      <c r="EW164" s="130"/>
      <c r="EX164" s="130"/>
      <c r="EY164" s="130"/>
      <c r="EZ164" s="130"/>
      <c r="FA164" s="130"/>
      <c r="FB164" s="130"/>
      <c r="FC164" s="130"/>
      <c r="FD164" s="130"/>
      <c r="FE164" s="130"/>
      <c r="FF164" s="130"/>
      <c r="FG164" s="130"/>
      <c r="FH164" s="130"/>
      <c r="FI164" s="130"/>
      <c r="FJ164" s="130"/>
      <c r="FK164" s="130"/>
    </row>
    <row r="165" spans="1:167" s="33" customFormat="1" ht="30" customHeight="1">
      <c r="A165" s="32"/>
      <c r="B165" s="135" t="s">
        <v>86</v>
      </c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6"/>
      <c r="AC165" s="143"/>
      <c r="AD165" s="144"/>
      <c r="AE165" s="144"/>
      <c r="AF165" s="144"/>
      <c r="AG165" s="144"/>
      <c r="AH165" s="144"/>
      <c r="AI165" s="144"/>
      <c r="AJ165" s="144"/>
      <c r="AK165" s="145"/>
      <c r="AL165" s="133" t="s">
        <v>85</v>
      </c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4">
        <f>BQ165+CG165+CZ165+DP165+EF165</f>
        <v>35000</v>
      </c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0">
        <v>35000</v>
      </c>
      <c r="BR165" s="130"/>
      <c r="BS165" s="130"/>
      <c r="BT165" s="130"/>
      <c r="BU165" s="130"/>
      <c r="BV165" s="130"/>
      <c r="BW165" s="130"/>
      <c r="BX165" s="130"/>
      <c r="BY165" s="130"/>
      <c r="BZ165" s="130"/>
      <c r="CA165" s="130"/>
      <c r="CB165" s="130"/>
      <c r="CC165" s="130"/>
      <c r="CD165" s="130"/>
      <c r="CE165" s="130"/>
      <c r="CF165" s="130"/>
      <c r="CG165" s="130"/>
      <c r="CH165" s="130"/>
      <c r="CI165" s="130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0"/>
      <c r="CZ165" s="130"/>
      <c r="DA165" s="130"/>
      <c r="DB165" s="130"/>
      <c r="DC165" s="130"/>
      <c r="DD165" s="130"/>
      <c r="DE165" s="130"/>
      <c r="DF165" s="130"/>
      <c r="DG165" s="130"/>
      <c r="DH165" s="130"/>
      <c r="DI165" s="130"/>
      <c r="DJ165" s="130"/>
      <c r="DK165" s="130"/>
      <c r="DL165" s="130"/>
      <c r="DM165" s="130"/>
      <c r="DN165" s="130"/>
      <c r="DO165" s="130"/>
      <c r="DP165" s="130"/>
      <c r="DQ165" s="130"/>
      <c r="DR165" s="130"/>
      <c r="DS165" s="130"/>
      <c r="DT165" s="130"/>
      <c r="DU165" s="130"/>
      <c r="DV165" s="130"/>
      <c r="DW165" s="130"/>
      <c r="DX165" s="130"/>
      <c r="DY165" s="130"/>
      <c r="DZ165" s="130"/>
      <c r="EA165" s="130"/>
      <c r="EB165" s="130"/>
      <c r="EC165" s="130"/>
      <c r="ED165" s="130"/>
      <c r="EE165" s="130"/>
      <c r="EF165" s="130"/>
      <c r="EG165" s="130"/>
      <c r="EH165" s="130"/>
      <c r="EI165" s="130"/>
      <c r="EJ165" s="130"/>
      <c r="EK165" s="130"/>
      <c r="EL165" s="130"/>
      <c r="EM165" s="130"/>
      <c r="EN165" s="130"/>
      <c r="EO165" s="130"/>
      <c r="EP165" s="130"/>
      <c r="EQ165" s="130"/>
      <c r="ER165" s="130"/>
      <c r="ES165" s="130"/>
      <c r="ET165" s="130"/>
      <c r="EU165" s="130"/>
      <c r="EV165" s="130"/>
      <c r="EW165" s="130"/>
      <c r="EX165" s="130"/>
      <c r="EY165" s="130"/>
      <c r="EZ165" s="130"/>
      <c r="FA165" s="130"/>
      <c r="FB165" s="130"/>
      <c r="FC165" s="130"/>
      <c r="FD165" s="130"/>
      <c r="FE165" s="130"/>
      <c r="FF165" s="130"/>
      <c r="FG165" s="130"/>
      <c r="FH165" s="130"/>
      <c r="FI165" s="130"/>
      <c r="FJ165" s="130"/>
      <c r="FK165" s="130"/>
    </row>
    <row r="166" spans="1:167" s="33" customFormat="1" ht="15" customHeight="1">
      <c r="A166" s="32"/>
      <c r="B166" s="135" t="s">
        <v>88</v>
      </c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6"/>
      <c r="AC166" s="146"/>
      <c r="AD166" s="147"/>
      <c r="AE166" s="147"/>
      <c r="AF166" s="147"/>
      <c r="AG166" s="147"/>
      <c r="AH166" s="147"/>
      <c r="AI166" s="147"/>
      <c r="AJ166" s="147"/>
      <c r="AK166" s="148"/>
      <c r="AL166" s="133" t="s">
        <v>87</v>
      </c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4">
        <f>BQ166+CG166+CZ166+DP166+EF166</f>
        <v>32000</v>
      </c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  <c r="DE166" s="172"/>
      <c r="DF166" s="172"/>
      <c r="DG166" s="172"/>
      <c r="DH166" s="172"/>
      <c r="DI166" s="172"/>
      <c r="DJ166" s="172"/>
      <c r="DK166" s="172"/>
      <c r="DL166" s="172"/>
      <c r="DM166" s="172"/>
      <c r="DN166" s="172"/>
      <c r="DO166" s="172"/>
      <c r="DP166" s="172"/>
      <c r="DQ166" s="172"/>
      <c r="DR166" s="172"/>
      <c r="DS166" s="172"/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2"/>
      <c r="EF166" s="130">
        <v>32000</v>
      </c>
      <c r="EG166" s="130"/>
      <c r="EH166" s="130"/>
      <c r="EI166" s="130"/>
      <c r="EJ166" s="130"/>
      <c r="EK166" s="130"/>
      <c r="EL166" s="130"/>
      <c r="EM166" s="130"/>
      <c r="EN166" s="130"/>
      <c r="EO166" s="130"/>
      <c r="EP166" s="130"/>
      <c r="EQ166" s="130"/>
      <c r="ER166" s="130"/>
      <c r="ES166" s="130"/>
      <c r="ET166" s="130"/>
      <c r="EU166" s="130"/>
      <c r="EV166" s="130"/>
      <c r="EW166" s="130"/>
      <c r="EX166" s="130"/>
      <c r="EY166" s="130"/>
      <c r="EZ166" s="130"/>
      <c r="FA166" s="130"/>
      <c r="FB166" s="130"/>
      <c r="FC166" s="130"/>
      <c r="FD166" s="130"/>
      <c r="FE166" s="130"/>
      <c r="FF166" s="130"/>
      <c r="FG166" s="130"/>
      <c r="FH166" s="130"/>
      <c r="FI166" s="130"/>
      <c r="FJ166" s="130"/>
      <c r="FK166" s="130"/>
    </row>
    <row r="167" spans="1:167" s="33" customFormat="1" ht="43.5" customHeight="1">
      <c r="A167" s="34"/>
      <c r="B167" s="167" t="s">
        <v>91</v>
      </c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8"/>
      <c r="AC167" s="140" t="s">
        <v>90</v>
      </c>
      <c r="AD167" s="141"/>
      <c r="AE167" s="141"/>
      <c r="AF167" s="141"/>
      <c r="AG167" s="141"/>
      <c r="AH167" s="141"/>
      <c r="AI167" s="141"/>
      <c r="AJ167" s="141"/>
      <c r="AK167" s="142"/>
      <c r="AL167" s="133" t="s">
        <v>87</v>
      </c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4">
        <f>BQ167+CG167+CZ167+DP167+EF167</f>
        <v>0</v>
      </c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0"/>
      <c r="CH167" s="130"/>
      <c r="CI167" s="130"/>
      <c r="CJ167" s="130"/>
      <c r="CK167" s="130"/>
      <c r="CL167" s="130"/>
      <c r="CM167" s="130"/>
      <c r="CN167" s="130"/>
      <c r="CO167" s="130"/>
      <c r="CP167" s="130"/>
      <c r="CQ167" s="130"/>
      <c r="CR167" s="130"/>
      <c r="CS167" s="130"/>
      <c r="CT167" s="130"/>
      <c r="CU167" s="130"/>
      <c r="CV167" s="130"/>
      <c r="CW167" s="130"/>
      <c r="CX167" s="130"/>
      <c r="CY167" s="130"/>
      <c r="CZ167" s="130"/>
      <c r="DA167" s="130"/>
      <c r="DB167" s="130"/>
      <c r="DC167" s="130"/>
      <c r="DD167" s="130"/>
      <c r="DE167" s="130"/>
      <c r="DF167" s="130"/>
      <c r="DG167" s="130"/>
      <c r="DH167" s="130"/>
      <c r="DI167" s="130"/>
      <c r="DJ167" s="130"/>
      <c r="DK167" s="130"/>
      <c r="DL167" s="130"/>
      <c r="DM167" s="130"/>
      <c r="DN167" s="130"/>
      <c r="DO167" s="130"/>
      <c r="DP167" s="130"/>
      <c r="DQ167" s="130"/>
      <c r="DR167" s="130"/>
      <c r="DS167" s="130"/>
      <c r="DT167" s="130"/>
      <c r="DU167" s="130"/>
      <c r="DV167" s="130"/>
      <c r="DW167" s="130"/>
      <c r="DX167" s="130"/>
      <c r="DY167" s="130"/>
      <c r="DZ167" s="130"/>
      <c r="EA167" s="130"/>
      <c r="EB167" s="130"/>
      <c r="EC167" s="130"/>
      <c r="ED167" s="130"/>
      <c r="EE167" s="130"/>
      <c r="EF167" s="130"/>
      <c r="EG167" s="130"/>
      <c r="EH167" s="130"/>
      <c r="EI167" s="130"/>
      <c r="EJ167" s="130"/>
      <c r="EK167" s="130"/>
      <c r="EL167" s="130"/>
      <c r="EM167" s="130"/>
      <c r="EN167" s="130"/>
      <c r="EO167" s="130"/>
      <c r="EP167" s="130"/>
      <c r="EQ167" s="130"/>
      <c r="ER167" s="130"/>
      <c r="ES167" s="130"/>
      <c r="ET167" s="130"/>
      <c r="EU167" s="130"/>
      <c r="EV167" s="130"/>
      <c r="EW167" s="130"/>
      <c r="EX167" s="130"/>
      <c r="EY167" s="130"/>
      <c r="EZ167" s="130"/>
      <c r="FA167" s="130"/>
      <c r="FB167" s="130"/>
      <c r="FC167" s="130"/>
      <c r="FD167" s="130"/>
      <c r="FE167" s="130"/>
      <c r="FF167" s="130"/>
      <c r="FG167" s="130"/>
      <c r="FH167" s="130"/>
      <c r="FI167" s="130"/>
      <c r="FJ167" s="130"/>
      <c r="FK167" s="130"/>
    </row>
    <row r="168" spans="1:167" s="33" customFormat="1" ht="43.5" customHeight="1">
      <c r="A168" s="32"/>
      <c r="B168" s="135" t="s">
        <v>93</v>
      </c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6"/>
      <c r="AC168" s="140" t="s">
        <v>92</v>
      </c>
      <c r="AD168" s="141"/>
      <c r="AE168" s="141"/>
      <c r="AF168" s="141"/>
      <c r="AG168" s="141"/>
      <c r="AH168" s="141"/>
      <c r="AI168" s="141"/>
      <c r="AJ168" s="141"/>
      <c r="AK168" s="142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4">
        <f>BQ168+CG168+CZ168+DP168+EF168</f>
        <v>0</v>
      </c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0">
        <f>BQ170</f>
        <v>0</v>
      </c>
      <c r="BR168" s="130"/>
      <c r="BS168" s="130"/>
      <c r="BT168" s="130"/>
      <c r="BU168" s="130"/>
      <c r="BV168" s="130"/>
      <c r="BW168" s="130"/>
      <c r="BX168" s="130"/>
      <c r="BY168" s="130"/>
      <c r="BZ168" s="130"/>
      <c r="CA168" s="130"/>
      <c r="CB168" s="130"/>
      <c r="CC168" s="130"/>
      <c r="CD168" s="130"/>
      <c r="CE168" s="130"/>
      <c r="CF168" s="130"/>
      <c r="CG168" s="130">
        <f>CG170</f>
        <v>0</v>
      </c>
      <c r="CH168" s="130"/>
      <c r="CI168" s="130"/>
      <c r="CJ168" s="130"/>
      <c r="CK168" s="130"/>
      <c r="CL168" s="130"/>
      <c r="CM168" s="130"/>
      <c r="CN168" s="130"/>
      <c r="CO168" s="130"/>
      <c r="CP168" s="130"/>
      <c r="CQ168" s="130"/>
      <c r="CR168" s="130"/>
      <c r="CS168" s="130"/>
      <c r="CT168" s="130"/>
      <c r="CU168" s="130"/>
      <c r="CV168" s="130"/>
      <c r="CW168" s="130"/>
      <c r="CX168" s="130"/>
      <c r="CY168" s="130"/>
      <c r="CZ168" s="130">
        <f>CZ170</f>
        <v>0</v>
      </c>
      <c r="DA168" s="130"/>
      <c r="DB168" s="130"/>
      <c r="DC168" s="130"/>
      <c r="DD168" s="130"/>
      <c r="DE168" s="130"/>
      <c r="DF168" s="130"/>
      <c r="DG168" s="130"/>
      <c r="DH168" s="130"/>
      <c r="DI168" s="130"/>
      <c r="DJ168" s="130"/>
      <c r="DK168" s="130"/>
      <c r="DL168" s="130"/>
      <c r="DM168" s="130"/>
      <c r="DN168" s="130"/>
      <c r="DO168" s="130"/>
      <c r="DP168" s="130">
        <f>DP170</f>
        <v>0</v>
      </c>
      <c r="DQ168" s="130"/>
      <c r="DR168" s="130"/>
      <c r="DS168" s="130"/>
      <c r="DT168" s="130"/>
      <c r="DU168" s="130"/>
      <c r="DV168" s="130"/>
      <c r="DW168" s="130"/>
      <c r="DX168" s="130"/>
      <c r="DY168" s="130"/>
      <c r="DZ168" s="130"/>
      <c r="EA168" s="130"/>
      <c r="EB168" s="130"/>
      <c r="EC168" s="130"/>
      <c r="ED168" s="130"/>
      <c r="EE168" s="130"/>
      <c r="EF168" s="130">
        <f>EF170</f>
        <v>0</v>
      </c>
      <c r="EG168" s="130"/>
      <c r="EH168" s="130"/>
      <c r="EI168" s="130"/>
      <c r="EJ168" s="130"/>
      <c r="EK168" s="130"/>
      <c r="EL168" s="130"/>
      <c r="EM168" s="130"/>
      <c r="EN168" s="130"/>
      <c r="EO168" s="130"/>
      <c r="EP168" s="130"/>
      <c r="EQ168" s="130"/>
      <c r="ER168" s="130"/>
      <c r="ES168" s="130"/>
      <c r="ET168" s="130"/>
      <c r="EU168" s="130"/>
      <c r="EV168" s="130">
        <f>EV170</f>
        <v>0</v>
      </c>
      <c r="EW168" s="130"/>
      <c r="EX168" s="130"/>
      <c r="EY168" s="130"/>
      <c r="EZ168" s="130"/>
      <c r="FA168" s="130"/>
      <c r="FB168" s="130"/>
      <c r="FC168" s="130"/>
      <c r="FD168" s="130"/>
      <c r="FE168" s="130"/>
      <c r="FF168" s="130"/>
      <c r="FG168" s="130"/>
      <c r="FH168" s="130"/>
      <c r="FI168" s="130"/>
      <c r="FJ168" s="130"/>
      <c r="FK168" s="130"/>
    </row>
    <row r="169" spans="1:167" s="33" customFormat="1" ht="15" customHeight="1">
      <c r="A169" s="32"/>
      <c r="B169" s="135" t="s">
        <v>7</v>
      </c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6"/>
      <c r="AC169" s="143"/>
      <c r="AD169" s="144"/>
      <c r="AE169" s="144"/>
      <c r="AF169" s="144"/>
      <c r="AG169" s="144"/>
      <c r="AH169" s="144"/>
      <c r="AI169" s="144"/>
      <c r="AJ169" s="144"/>
      <c r="AK169" s="145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0"/>
      <c r="BR169" s="130"/>
      <c r="BS169" s="130"/>
      <c r="BT169" s="130"/>
      <c r="BU169" s="130"/>
      <c r="BV169" s="130"/>
      <c r="BW169" s="130"/>
      <c r="BX169" s="130"/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0"/>
      <c r="DA169" s="130"/>
      <c r="DB169" s="130"/>
      <c r="DC169" s="130"/>
      <c r="DD169" s="130"/>
      <c r="DE169" s="130"/>
      <c r="DF169" s="130"/>
      <c r="DG169" s="130"/>
      <c r="DH169" s="130"/>
      <c r="DI169" s="130"/>
      <c r="DJ169" s="130"/>
      <c r="DK169" s="130"/>
      <c r="DL169" s="130"/>
      <c r="DM169" s="130"/>
      <c r="DN169" s="130"/>
      <c r="DO169" s="130"/>
      <c r="DP169" s="130"/>
      <c r="DQ169" s="130"/>
      <c r="DR169" s="130"/>
      <c r="DS169" s="130"/>
      <c r="DT169" s="130"/>
      <c r="DU169" s="130"/>
      <c r="DV169" s="130"/>
      <c r="DW169" s="130"/>
      <c r="DX169" s="130"/>
      <c r="DY169" s="130"/>
      <c r="DZ169" s="130"/>
      <c r="EA169" s="130"/>
      <c r="EB169" s="130"/>
      <c r="EC169" s="130"/>
      <c r="ED169" s="130"/>
      <c r="EE169" s="130"/>
      <c r="EF169" s="130"/>
      <c r="EG169" s="130"/>
      <c r="EH169" s="130"/>
      <c r="EI169" s="130"/>
      <c r="EJ169" s="130"/>
      <c r="EK169" s="130"/>
      <c r="EL169" s="130"/>
      <c r="EM169" s="130"/>
      <c r="EN169" s="130"/>
      <c r="EO169" s="130"/>
      <c r="EP169" s="130"/>
      <c r="EQ169" s="130"/>
      <c r="ER169" s="130"/>
      <c r="ES169" s="130"/>
      <c r="ET169" s="130"/>
      <c r="EU169" s="130"/>
      <c r="EV169" s="130"/>
      <c r="EW169" s="130"/>
      <c r="EX169" s="130"/>
      <c r="EY169" s="130"/>
      <c r="EZ169" s="130"/>
      <c r="FA169" s="130"/>
      <c r="FB169" s="130"/>
      <c r="FC169" s="130"/>
      <c r="FD169" s="130"/>
      <c r="FE169" s="130"/>
      <c r="FF169" s="130"/>
      <c r="FG169" s="130"/>
      <c r="FH169" s="130"/>
      <c r="FI169" s="130"/>
      <c r="FJ169" s="130"/>
      <c r="FK169" s="130"/>
    </row>
    <row r="170" spans="1:167" s="33" customFormat="1" ht="15" customHeight="1">
      <c r="A170" s="36"/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6"/>
      <c r="AC170" s="146"/>
      <c r="AD170" s="147"/>
      <c r="AE170" s="147"/>
      <c r="AF170" s="147"/>
      <c r="AG170" s="147"/>
      <c r="AH170" s="147"/>
      <c r="AI170" s="147"/>
      <c r="AJ170" s="147"/>
      <c r="AK170" s="148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0"/>
      <c r="BR170" s="130"/>
      <c r="BS170" s="130"/>
      <c r="BT170" s="130"/>
      <c r="BU170" s="130"/>
      <c r="BV170" s="130"/>
      <c r="BW170" s="130"/>
      <c r="BX170" s="130"/>
      <c r="BY170" s="130"/>
      <c r="BZ170" s="130"/>
      <c r="CA170" s="130"/>
      <c r="CB170" s="130"/>
      <c r="CC170" s="130"/>
      <c r="CD170" s="130"/>
      <c r="CE170" s="130"/>
      <c r="CF170" s="130"/>
      <c r="CG170" s="130"/>
      <c r="CH170" s="130"/>
      <c r="CI170" s="130"/>
      <c r="CJ170" s="130"/>
      <c r="CK170" s="130"/>
      <c r="CL170" s="130"/>
      <c r="CM170" s="130"/>
      <c r="CN170" s="130"/>
      <c r="CO170" s="130"/>
      <c r="CP170" s="130"/>
      <c r="CQ170" s="130"/>
      <c r="CR170" s="130"/>
      <c r="CS170" s="130"/>
      <c r="CT170" s="130"/>
      <c r="CU170" s="130"/>
      <c r="CV170" s="130"/>
      <c r="CW170" s="130"/>
      <c r="CX170" s="130"/>
      <c r="CY170" s="130"/>
      <c r="CZ170" s="130"/>
      <c r="DA170" s="130"/>
      <c r="DB170" s="130"/>
      <c r="DC170" s="130"/>
      <c r="DD170" s="130"/>
      <c r="DE170" s="130"/>
      <c r="DF170" s="130"/>
      <c r="DG170" s="130"/>
      <c r="DH170" s="130"/>
      <c r="DI170" s="130"/>
      <c r="DJ170" s="130"/>
      <c r="DK170" s="130"/>
      <c r="DL170" s="130"/>
      <c r="DM170" s="130"/>
      <c r="DN170" s="130"/>
      <c r="DO170" s="130"/>
      <c r="DP170" s="130"/>
      <c r="DQ170" s="130"/>
      <c r="DR170" s="130"/>
      <c r="DS170" s="130"/>
      <c r="DT170" s="130"/>
      <c r="DU170" s="130"/>
      <c r="DV170" s="130"/>
      <c r="DW170" s="130"/>
      <c r="DX170" s="130"/>
      <c r="DY170" s="130"/>
      <c r="DZ170" s="130"/>
      <c r="EA170" s="130"/>
      <c r="EB170" s="130"/>
      <c r="EC170" s="130"/>
      <c r="ED170" s="130"/>
      <c r="EE170" s="130"/>
      <c r="EF170" s="130"/>
      <c r="EG170" s="130"/>
      <c r="EH170" s="130"/>
      <c r="EI170" s="130"/>
      <c r="EJ170" s="130"/>
      <c r="EK170" s="130"/>
      <c r="EL170" s="130"/>
      <c r="EM170" s="130"/>
      <c r="EN170" s="130"/>
      <c r="EO170" s="130"/>
      <c r="EP170" s="130"/>
      <c r="EQ170" s="130"/>
      <c r="ER170" s="130"/>
      <c r="ES170" s="130"/>
      <c r="ET170" s="130"/>
      <c r="EU170" s="130"/>
      <c r="EV170" s="130"/>
      <c r="EW170" s="130"/>
      <c r="EX170" s="130"/>
      <c r="EY170" s="130"/>
      <c r="EZ170" s="130"/>
      <c r="FA170" s="130"/>
      <c r="FB170" s="130"/>
      <c r="FC170" s="130"/>
      <c r="FD170" s="130"/>
      <c r="FE170" s="130"/>
      <c r="FF170" s="130"/>
      <c r="FG170" s="130"/>
      <c r="FH170" s="130"/>
      <c r="FI170" s="130"/>
      <c r="FJ170" s="130"/>
      <c r="FK170" s="130"/>
    </row>
    <row r="171" spans="1:167" s="30" customFormat="1" ht="43.5" customHeight="1">
      <c r="A171" s="37"/>
      <c r="B171" s="131" t="s">
        <v>94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2"/>
      <c r="AC171" s="149" t="s">
        <v>103</v>
      </c>
      <c r="AD171" s="150"/>
      <c r="AE171" s="150"/>
      <c r="AF171" s="150"/>
      <c r="AG171" s="150"/>
      <c r="AH171" s="150"/>
      <c r="AI171" s="150"/>
      <c r="AJ171" s="150"/>
      <c r="AK171" s="151"/>
      <c r="AL171" s="133" t="s">
        <v>90</v>
      </c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4">
        <f>BQ171+CG171+CZ171+DP171+EF171</f>
        <v>9501900</v>
      </c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0">
        <f>BQ173+BQ174+BQ175+BQ176+BQ177+BQ178+BQ179+BQ181+BQ182+BQ183+BQ184+BQ185+BQ186</f>
        <v>1996400</v>
      </c>
      <c r="BR171" s="130"/>
      <c r="BS171" s="130"/>
      <c r="BT171" s="130"/>
      <c r="BU171" s="130"/>
      <c r="BV171" s="130"/>
      <c r="BW171" s="130"/>
      <c r="BX171" s="130"/>
      <c r="BY171" s="130"/>
      <c r="BZ171" s="130"/>
      <c r="CA171" s="130"/>
      <c r="CB171" s="130"/>
      <c r="CC171" s="130"/>
      <c r="CD171" s="130"/>
      <c r="CE171" s="130"/>
      <c r="CF171" s="130"/>
      <c r="CG171" s="130">
        <f>CG173+CG174+CG175+CG176+CG177+CG178+CG179+CG181+CG182+CG183+CG184+CG185+CG186</f>
        <v>0</v>
      </c>
      <c r="CH171" s="130"/>
      <c r="CI171" s="130"/>
      <c r="CJ171" s="130"/>
      <c r="CK171" s="130"/>
      <c r="CL171" s="130"/>
      <c r="CM171" s="130"/>
      <c r="CN171" s="130"/>
      <c r="CO171" s="130"/>
      <c r="CP171" s="130"/>
      <c r="CQ171" s="130"/>
      <c r="CR171" s="130"/>
      <c r="CS171" s="130"/>
      <c r="CT171" s="130"/>
      <c r="CU171" s="130"/>
      <c r="CV171" s="130"/>
      <c r="CW171" s="130"/>
      <c r="CX171" s="130"/>
      <c r="CY171" s="130"/>
      <c r="CZ171" s="130">
        <f>CZ173+CZ174+CZ175+CZ176+CZ177+CZ178+CZ179+CZ181+CZ182+CZ183+CZ184+CZ185+CZ186</f>
        <v>0</v>
      </c>
      <c r="DA171" s="130"/>
      <c r="DB171" s="130"/>
      <c r="DC171" s="130"/>
      <c r="DD171" s="130"/>
      <c r="DE171" s="130"/>
      <c r="DF171" s="130"/>
      <c r="DG171" s="130"/>
      <c r="DH171" s="130"/>
      <c r="DI171" s="130"/>
      <c r="DJ171" s="130"/>
      <c r="DK171" s="130"/>
      <c r="DL171" s="130"/>
      <c r="DM171" s="130"/>
      <c r="DN171" s="130"/>
      <c r="DO171" s="130"/>
      <c r="DP171" s="130">
        <f>DP173+DP174+DP175+DP176+DP177+DP178+DP179+DP181+DP182+DP183+DP184+DP185+DP186</f>
        <v>0</v>
      </c>
      <c r="DQ171" s="130"/>
      <c r="DR171" s="130"/>
      <c r="DS171" s="130"/>
      <c r="DT171" s="130"/>
      <c r="DU171" s="130"/>
      <c r="DV171" s="130"/>
      <c r="DW171" s="130"/>
      <c r="DX171" s="130"/>
      <c r="DY171" s="130"/>
      <c r="DZ171" s="130"/>
      <c r="EA171" s="130"/>
      <c r="EB171" s="130"/>
      <c r="EC171" s="130"/>
      <c r="ED171" s="130"/>
      <c r="EE171" s="130"/>
      <c r="EF171" s="130">
        <f>EF173+EF174+EF175+EF176+EF177+EF178+EF179+EF180+EF181+EF182+EF183+EF184+EF185+EF186</f>
        <v>7505500</v>
      </c>
      <c r="EG171" s="130"/>
      <c r="EH171" s="130"/>
      <c r="EI171" s="130"/>
      <c r="EJ171" s="130"/>
      <c r="EK171" s="130"/>
      <c r="EL171" s="130"/>
      <c r="EM171" s="130"/>
      <c r="EN171" s="130"/>
      <c r="EO171" s="130"/>
      <c r="EP171" s="130"/>
      <c r="EQ171" s="130"/>
      <c r="ER171" s="130"/>
      <c r="ES171" s="130"/>
      <c r="ET171" s="130"/>
      <c r="EU171" s="130"/>
      <c r="EV171" s="130">
        <f>EV173+EV174+EV175+EV176+EV177+EV178+EV179+EV181+EV182+EV183+EV184+EV185+EV186</f>
        <v>0</v>
      </c>
      <c r="EW171" s="130"/>
      <c r="EX171" s="130"/>
      <c r="EY171" s="130"/>
      <c r="EZ171" s="130"/>
      <c r="FA171" s="130"/>
      <c r="FB171" s="130"/>
      <c r="FC171" s="130"/>
      <c r="FD171" s="130"/>
      <c r="FE171" s="130"/>
      <c r="FF171" s="130"/>
      <c r="FG171" s="130"/>
      <c r="FH171" s="130"/>
      <c r="FI171" s="130"/>
      <c r="FJ171" s="130"/>
      <c r="FK171" s="130"/>
    </row>
    <row r="172" spans="1:167" s="30" customFormat="1" ht="15">
      <c r="A172" s="37"/>
      <c r="B172" s="131" t="s">
        <v>7</v>
      </c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2"/>
      <c r="AC172" s="152"/>
      <c r="AD172" s="153"/>
      <c r="AE172" s="153"/>
      <c r="AF172" s="153"/>
      <c r="AG172" s="153"/>
      <c r="AH172" s="153"/>
      <c r="AI172" s="153"/>
      <c r="AJ172" s="153"/>
      <c r="AK172" s="154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  <c r="DA172" s="130"/>
      <c r="DB172" s="130"/>
      <c r="DC172" s="130"/>
      <c r="DD172" s="130"/>
      <c r="DE172" s="130"/>
      <c r="DF172" s="130"/>
      <c r="DG172" s="130"/>
      <c r="DH172" s="130"/>
      <c r="DI172" s="130"/>
      <c r="DJ172" s="130"/>
      <c r="DK172" s="130"/>
      <c r="DL172" s="130"/>
      <c r="DM172" s="130"/>
      <c r="DN172" s="130"/>
      <c r="DO172" s="130"/>
      <c r="DP172" s="130"/>
      <c r="DQ172" s="130"/>
      <c r="DR172" s="130"/>
      <c r="DS172" s="130"/>
      <c r="DT172" s="130"/>
      <c r="DU172" s="130"/>
      <c r="DV172" s="130"/>
      <c r="DW172" s="130"/>
      <c r="DX172" s="130"/>
      <c r="DY172" s="130"/>
      <c r="DZ172" s="130"/>
      <c r="EA172" s="130"/>
      <c r="EB172" s="130"/>
      <c r="EC172" s="130"/>
      <c r="ED172" s="130"/>
      <c r="EE172" s="130"/>
      <c r="EF172" s="130"/>
      <c r="EG172" s="130"/>
      <c r="EH172" s="130"/>
      <c r="EI172" s="130"/>
      <c r="EJ172" s="130"/>
      <c r="EK172" s="130"/>
      <c r="EL172" s="130"/>
      <c r="EM172" s="130"/>
      <c r="EN172" s="130"/>
      <c r="EO172" s="130"/>
      <c r="EP172" s="130"/>
      <c r="EQ172" s="130"/>
      <c r="ER172" s="130"/>
      <c r="ES172" s="130"/>
      <c r="ET172" s="130"/>
      <c r="EU172" s="130"/>
      <c r="EV172" s="130"/>
      <c r="EW172" s="130"/>
      <c r="EX172" s="130"/>
      <c r="EY172" s="130"/>
      <c r="EZ172" s="130"/>
      <c r="FA172" s="130"/>
      <c r="FB172" s="130"/>
      <c r="FC172" s="130"/>
      <c r="FD172" s="130"/>
      <c r="FE172" s="130"/>
      <c r="FF172" s="130"/>
      <c r="FG172" s="130"/>
      <c r="FH172" s="130"/>
      <c r="FI172" s="130"/>
      <c r="FJ172" s="130"/>
      <c r="FK172" s="130"/>
    </row>
    <row r="173" spans="1:167" s="30" customFormat="1" ht="48" customHeight="1">
      <c r="A173" s="37"/>
      <c r="B173" s="131" t="s">
        <v>96</v>
      </c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2"/>
      <c r="AC173" s="152"/>
      <c r="AD173" s="153"/>
      <c r="AE173" s="153"/>
      <c r="AF173" s="153"/>
      <c r="AG173" s="153"/>
      <c r="AH173" s="153"/>
      <c r="AI173" s="153"/>
      <c r="AJ173" s="153"/>
      <c r="AK173" s="154"/>
      <c r="AL173" s="133" t="s">
        <v>95</v>
      </c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4">
        <f>BQ173+CG173+CZ173+DP173+EF173</f>
        <v>0</v>
      </c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  <c r="DA173" s="130"/>
      <c r="DB173" s="130"/>
      <c r="DC173" s="130"/>
      <c r="DD173" s="130"/>
      <c r="DE173" s="130"/>
      <c r="DF173" s="130"/>
      <c r="DG173" s="130"/>
      <c r="DH173" s="130"/>
      <c r="DI173" s="130"/>
      <c r="DJ173" s="130"/>
      <c r="DK173" s="130"/>
      <c r="DL173" s="130"/>
      <c r="DM173" s="130"/>
      <c r="DN173" s="130"/>
      <c r="DO173" s="130"/>
      <c r="DP173" s="130"/>
      <c r="DQ173" s="130"/>
      <c r="DR173" s="130"/>
      <c r="DS173" s="130"/>
      <c r="DT173" s="130"/>
      <c r="DU173" s="130"/>
      <c r="DV173" s="130"/>
      <c r="DW173" s="130"/>
      <c r="DX173" s="130"/>
      <c r="DY173" s="130"/>
      <c r="DZ173" s="130"/>
      <c r="EA173" s="130"/>
      <c r="EB173" s="130"/>
      <c r="EC173" s="130"/>
      <c r="ED173" s="130"/>
      <c r="EE173" s="130"/>
      <c r="EF173" s="130"/>
      <c r="EG173" s="130"/>
      <c r="EH173" s="130"/>
      <c r="EI173" s="130"/>
      <c r="EJ173" s="130"/>
      <c r="EK173" s="130"/>
      <c r="EL173" s="130"/>
      <c r="EM173" s="130"/>
      <c r="EN173" s="130"/>
      <c r="EO173" s="130"/>
      <c r="EP173" s="130"/>
      <c r="EQ173" s="130"/>
      <c r="ER173" s="130"/>
      <c r="ES173" s="130"/>
      <c r="ET173" s="130"/>
      <c r="EU173" s="130"/>
      <c r="EV173" s="130"/>
      <c r="EW173" s="130"/>
      <c r="EX173" s="130"/>
      <c r="EY173" s="130"/>
      <c r="EZ173" s="130"/>
      <c r="FA173" s="130"/>
      <c r="FB173" s="130"/>
      <c r="FC173" s="130"/>
      <c r="FD173" s="130"/>
      <c r="FE173" s="130"/>
      <c r="FF173" s="130"/>
      <c r="FG173" s="130"/>
      <c r="FH173" s="130"/>
      <c r="FI173" s="130"/>
      <c r="FJ173" s="130"/>
      <c r="FK173" s="130"/>
    </row>
    <row r="174" spans="1:167" s="30" customFormat="1" ht="15">
      <c r="A174" s="37"/>
      <c r="B174" s="131" t="s">
        <v>97</v>
      </c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2"/>
      <c r="AC174" s="152"/>
      <c r="AD174" s="153"/>
      <c r="AE174" s="153"/>
      <c r="AF174" s="153"/>
      <c r="AG174" s="153"/>
      <c r="AH174" s="153"/>
      <c r="AI174" s="153"/>
      <c r="AJ174" s="153"/>
      <c r="AK174" s="154"/>
      <c r="AL174" s="133" t="s">
        <v>98</v>
      </c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4">
        <f>BQ174+CG174+CZ174+DP174+EF174</f>
        <v>176400</v>
      </c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0"/>
      <c r="BR174" s="130"/>
      <c r="BS174" s="130"/>
      <c r="BT174" s="130"/>
      <c r="BU174" s="130"/>
      <c r="BV174" s="130"/>
      <c r="BW174" s="130"/>
      <c r="BX174" s="130"/>
      <c r="BY174" s="130"/>
      <c r="BZ174" s="130"/>
      <c r="CA174" s="130"/>
      <c r="CB174" s="130"/>
      <c r="CC174" s="130"/>
      <c r="CD174" s="130"/>
      <c r="CE174" s="130"/>
      <c r="CF174" s="130"/>
      <c r="CG174" s="130"/>
      <c r="CH174" s="130"/>
      <c r="CI174" s="130"/>
      <c r="CJ174" s="130"/>
      <c r="CK174" s="130"/>
      <c r="CL174" s="130"/>
      <c r="CM174" s="130"/>
      <c r="CN174" s="130"/>
      <c r="CO174" s="130"/>
      <c r="CP174" s="130"/>
      <c r="CQ174" s="130"/>
      <c r="CR174" s="130"/>
      <c r="CS174" s="130"/>
      <c r="CT174" s="130"/>
      <c r="CU174" s="130"/>
      <c r="CV174" s="130"/>
      <c r="CW174" s="130"/>
      <c r="CX174" s="130"/>
      <c r="CY174" s="130"/>
      <c r="CZ174" s="130"/>
      <c r="DA174" s="130"/>
      <c r="DB174" s="130"/>
      <c r="DC174" s="130"/>
      <c r="DD174" s="130"/>
      <c r="DE174" s="130"/>
      <c r="DF174" s="130"/>
      <c r="DG174" s="130"/>
      <c r="DH174" s="130"/>
      <c r="DI174" s="130"/>
      <c r="DJ174" s="130"/>
      <c r="DK174" s="130"/>
      <c r="DL174" s="130"/>
      <c r="DM174" s="130"/>
      <c r="DN174" s="130"/>
      <c r="DO174" s="130"/>
      <c r="DP174" s="130"/>
      <c r="DQ174" s="130"/>
      <c r="DR174" s="130"/>
      <c r="DS174" s="130"/>
      <c r="DT174" s="130"/>
      <c r="DU174" s="130"/>
      <c r="DV174" s="130"/>
      <c r="DW174" s="130"/>
      <c r="DX174" s="130"/>
      <c r="DY174" s="130"/>
      <c r="DZ174" s="130"/>
      <c r="EA174" s="130"/>
      <c r="EB174" s="130"/>
      <c r="EC174" s="130"/>
      <c r="ED174" s="130"/>
      <c r="EE174" s="130"/>
      <c r="EF174" s="130">
        <v>176400</v>
      </c>
      <c r="EG174" s="130"/>
      <c r="EH174" s="130"/>
      <c r="EI174" s="130"/>
      <c r="EJ174" s="130"/>
      <c r="EK174" s="130"/>
      <c r="EL174" s="130"/>
      <c r="EM174" s="130"/>
      <c r="EN174" s="130"/>
      <c r="EO174" s="130"/>
      <c r="EP174" s="130"/>
      <c r="EQ174" s="130"/>
      <c r="ER174" s="130"/>
      <c r="ES174" s="130"/>
      <c r="ET174" s="130"/>
      <c r="EU174" s="130"/>
      <c r="EV174" s="130"/>
      <c r="EW174" s="130"/>
      <c r="EX174" s="130"/>
      <c r="EY174" s="130"/>
      <c r="EZ174" s="130"/>
      <c r="FA174" s="130"/>
      <c r="FB174" s="130"/>
      <c r="FC174" s="130"/>
      <c r="FD174" s="130"/>
      <c r="FE174" s="130"/>
      <c r="FF174" s="130"/>
      <c r="FG174" s="130"/>
      <c r="FH174" s="130"/>
      <c r="FI174" s="130"/>
      <c r="FJ174" s="130"/>
      <c r="FK174" s="130"/>
    </row>
    <row r="175" spans="1:167" s="30" customFormat="1" ht="15">
      <c r="A175" s="37"/>
      <c r="B175" s="131" t="s">
        <v>99</v>
      </c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2"/>
      <c r="AC175" s="152"/>
      <c r="AD175" s="153"/>
      <c r="AE175" s="153"/>
      <c r="AF175" s="153"/>
      <c r="AG175" s="153"/>
      <c r="AH175" s="153"/>
      <c r="AI175" s="153"/>
      <c r="AJ175" s="153"/>
      <c r="AK175" s="154"/>
      <c r="AL175" s="133" t="s">
        <v>98</v>
      </c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4">
        <f>BQ175+CG175+CZ175+DP175+EF175</f>
        <v>10600</v>
      </c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0"/>
      <c r="BR175" s="130"/>
      <c r="BS175" s="130"/>
      <c r="BT175" s="130"/>
      <c r="BU175" s="130"/>
      <c r="BV175" s="130"/>
      <c r="BW175" s="130"/>
      <c r="BX175" s="130"/>
      <c r="BY175" s="130"/>
      <c r="BZ175" s="130"/>
      <c r="CA175" s="130"/>
      <c r="CB175" s="130"/>
      <c r="CC175" s="130"/>
      <c r="CD175" s="130"/>
      <c r="CE175" s="130"/>
      <c r="CF175" s="130"/>
      <c r="CG175" s="130"/>
      <c r="CH175" s="130"/>
      <c r="CI175" s="130"/>
      <c r="CJ175" s="130"/>
      <c r="CK175" s="130"/>
      <c r="CL175" s="130"/>
      <c r="CM175" s="130"/>
      <c r="CN175" s="130"/>
      <c r="CO175" s="130"/>
      <c r="CP175" s="130"/>
      <c r="CQ175" s="130"/>
      <c r="CR175" s="130"/>
      <c r="CS175" s="130"/>
      <c r="CT175" s="130"/>
      <c r="CU175" s="130"/>
      <c r="CV175" s="130"/>
      <c r="CW175" s="130"/>
      <c r="CX175" s="130"/>
      <c r="CY175" s="130"/>
      <c r="CZ175" s="130"/>
      <c r="DA175" s="130"/>
      <c r="DB175" s="130"/>
      <c r="DC175" s="130"/>
      <c r="DD175" s="130"/>
      <c r="DE175" s="130"/>
      <c r="DF175" s="130"/>
      <c r="DG175" s="130"/>
      <c r="DH175" s="130"/>
      <c r="DI175" s="130"/>
      <c r="DJ175" s="130"/>
      <c r="DK175" s="130"/>
      <c r="DL175" s="130"/>
      <c r="DM175" s="130"/>
      <c r="DN175" s="130"/>
      <c r="DO175" s="130"/>
      <c r="DP175" s="130"/>
      <c r="DQ175" s="130"/>
      <c r="DR175" s="130"/>
      <c r="DS175" s="130"/>
      <c r="DT175" s="130"/>
      <c r="DU175" s="130"/>
      <c r="DV175" s="130"/>
      <c r="DW175" s="130"/>
      <c r="DX175" s="130"/>
      <c r="DY175" s="130"/>
      <c r="DZ175" s="130"/>
      <c r="EA175" s="130"/>
      <c r="EB175" s="130"/>
      <c r="EC175" s="130"/>
      <c r="ED175" s="130"/>
      <c r="EE175" s="130"/>
      <c r="EF175" s="130">
        <v>10600</v>
      </c>
      <c r="EG175" s="130"/>
      <c r="EH175" s="130"/>
      <c r="EI175" s="130"/>
      <c r="EJ175" s="130"/>
      <c r="EK175" s="130"/>
      <c r="EL175" s="130"/>
      <c r="EM175" s="130"/>
      <c r="EN175" s="130"/>
      <c r="EO175" s="130"/>
      <c r="EP175" s="130"/>
      <c r="EQ175" s="130"/>
      <c r="ER175" s="130"/>
      <c r="ES175" s="130"/>
      <c r="ET175" s="130"/>
      <c r="EU175" s="130"/>
      <c r="EV175" s="130"/>
      <c r="EW175" s="130"/>
      <c r="EX175" s="130"/>
      <c r="EY175" s="130"/>
      <c r="EZ175" s="130"/>
      <c r="FA175" s="130"/>
      <c r="FB175" s="130"/>
      <c r="FC175" s="130"/>
      <c r="FD175" s="130"/>
      <c r="FE175" s="130"/>
      <c r="FF175" s="130"/>
      <c r="FG175" s="130"/>
      <c r="FH175" s="130"/>
      <c r="FI175" s="130"/>
      <c r="FJ175" s="130"/>
      <c r="FK175" s="130"/>
    </row>
    <row r="176" spans="1:167" s="30" customFormat="1" ht="15">
      <c r="A176" s="37"/>
      <c r="B176" s="131" t="s">
        <v>100</v>
      </c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2"/>
      <c r="AC176" s="152"/>
      <c r="AD176" s="153"/>
      <c r="AE176" s="153"/>
      <c r="AF176" s="153"/>
      <c r="AG176" s="153"/>
      <c r="AH176" s="153"/>
      <c r="AI176" s="153"/>
      <c r="AJ176" s="153"/>
      <c r="AK176" s="154"/>
      <c r="AL176" s="133" t="s">
        <v>98</v>
      </c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4">
        <f>BQ176+CG176+CZ176+DP176+EF176</f>
        <v>1069100</v>
      </c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0">
        <v>1000200</v>
      </c>
      <c r="BR176" s="130"/>
      <c r="BS176" s="130"/>
      <c r="BT176" s="130"/>
      <c r="BU176" s="130"/>
      <c r="BV176" s="130"/>
      <c r="BW176" s="130"/>
      <c r="BX176" s="130"/>
      <c r="BY176" s="130"/>
      <c r="BZ176" s="130"/>
      <c r="CA176" s="130"/>
      <c r="CB176" s="130"/>
      <c r="CC176" s="130"/>
      <c r="CD176" s="130"/>
      <c r="CE176" s="130"/>
      <c r="CF176" s="130"/>
      <c r="CG176" s="130"/>
      <c r="CH176" s="130"/>
      <c r="CI176" s="130"/>
      <c r="CJ176" s="130"/>
      <c r="CK176" s="130"/>
      <c r="CL176" s="130"/>
      <c r="CM176" s="130"/>
      <c r="CN176" s="130"/>
      <c r="CO176" s="130"/>
      <c r="CP176" s="130"/>
      <c r="CQ176" s="130"/>
      <c r="CR176" s="130"/>
      <c r="CS176" s="130"/>
      <c r="CT176" s="130"/>
      <c r="CU176" s="130"/>
      <c r="CV176" s="130"/>
      <c r="CW176" s="130"/>
      <c r="CX176" s="130"/>
      <c r="CY176" s="130"/>
      <c r="CZ176" s="130"/>
      <c r="DA176" s="130"/>
      <c r="DB176" s="130"/>
      <c r="DC176" s="130"/>
      <c r="DD176" s="130"/>
      <c r="DE176" s="130"/>
      <c r="DF176" s="130"/>
      <c r="DG176" s="130"/>
      <c r="DH176" s="130"/>
      <c r="DI176" s="130"/>
      <c r="DJ176" s="130"/>
      <c r="DK176" s="130"/>
      <c r="DL176" s="130"/>
      <c r="DM176" s="130"/>
      <c r="DN176" s="130"/>
      <c r="DO176" s="130"/>
      <c r="DP176" s="130"/>
      <c r="DQ176" s="130"/>
      <c r="DR176" s="130"/>
      <c r="DS176" s="130"/>
      <c r="DT176" s="130"/>
      <c r="DU176" s="130"/>
      <c r="DV176" s="130"/>
      <c r="DW176" s="130"/>
      <c r="DX176" s="130"/>
      <c r="DY176" s="130"/>
      <c r="DZ176" s="130"/>
      <c r="EA176" s="130"/>
      <c r="EB176" s="130"/>
      <c r="EC176" s="130"/>
      <c r="ED176" s="130"/>
      <c r="EE176" s="130"/>
      <c r="EF176" s="130">
        <v>68900</v>
      </c>
      <c r="EG176" s="130"/>
      <c r="EH176" s="130"/>
      <c r="EI176" s="130"/>
      <c r="EJ176" s="130"/>
      <c r="EK176" s="130"/>
      <c r="EL176" s="130"/>
      <c r="EM176" s="130"/>
      <c r="EN176" s="130"/>
      <c r="EO176" s="130"/>
      <c r="EP176" s="130"/>
      <c r="EQ176" s="130"/>
      <c r="ER176" s="130"/>
      <c r="ES176" s="130"/>
      <c r="ET176" s="130"/>
      <c r="EU176" s="130"/>
      <c r="EV176" s="130"/>
      <c r="EW176" s="130"/>
      <c r="EX176" s="130"/>
      <c r="EY176" s="130"/>
      <c r="EZ176" s="130"/>
      <c r="FA176" s="130"/>
      <c r="FB176" s="130"/>
      <c r="FC176" s="130"/>
      <c r="FD176" s="130"/>
      <c r="FE176" s="130"/>
      <c r="FF176" s="130"/>
      <c r="FG176" s="130"/>
      <c r="FH176" s="130"/>
      <c r="FI176" s="130"/>
      <c r="FJ176" s="130"/>
      <c r="FK176" s="130"/>
    </row>
    <row r="177" spans="1:167" s="30" customFormat="1" ht="43.5" customHeight="1">
      <c r="A177" s="37"/>
      <c r="B177" s="131" t="s">
        <v>125</v>
      </c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2"/>
      <c r="AC177" s="152"/>
      <c r="AD177" s="153"/>
      <c r="AE177" s="153"/>
      <c r="AF177" s="153"/>
      <c r="AG177" s="153"/>
      <c r="AH177" s="153"/>
      <c r="AI177" s="153"/>
      <c r="AJ177" s="153"/>
      <c r="AK177" s="154"/>
      <c r="AL177" s="133" t="s">
        <v>98</v>
      </c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4">
        <f aca="true" t="shared" si="3" ref="BA177:BA187">BQ177+CG177+CZ177+DP177+EF177</f>
        <v>12000</v>
      </c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0"/>
      <c r="BR177" s="130"/>
      <c r="BS177" s="130"/>
      <c r="BT177" s="130"/>
      <c r="BU177" s="130"/>
      <c r="BV177" s="130"/>
      <c r="BW177" s="130"/>
      <c r="BX177" s="130"/>
      <c r="BY177" s="130"/>
      <c r="BZ177" s="130"/>
      <c r="CA177" s="130"/>
      <c r="CB177" s="130"/>
      <c r="CC177" s="130"/>
      <c r="CD177" s="130"/>
      <c r="CE177" s="130"/>
      <c r="CF177" s="130"/>
      <c r="CG177" s="130"/>
      <c r="CH177" s="130"/>
      <c r="CI177" s="130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0"/>
      <c r="CZ177" s="130"/>
      <c r="DA177" s="130"/>
      <c r="DB177" s="130"/>
      <c r="DC177" s="130"/>
      <c r="DD177" s="130"/>
      <c r="DE177" s="130"/>
      <c r="DF177" s="130"/>
      <c r="DG177" s="130"/>
      <c r="DH177" s="130"/>
      <c r="DI177" s="130"/>
      <c r="DJ177" s="130"/>
      <c r="DK177" s="130"/>
      <c r="DL177" s="130"/>
      <c r="DM177" s="130"/>
      <c r="DN177" s="130"/>
      <c r="DO177" s="130"/>
      <c r="DP177" s="130"/>
      <c r="DQ177" s="130"/>
      <c r="DR177" s="130"/>
      <c r="DS177" s="130"/>
      <c r="DT177" s="130"/>
      <c r="DU177" s="130"/>
      <c r="DV177" s="130"/>
      <c r="DW177" s="130"/>
      <c r="DX177" s="130"/>
      <c r="DY177" s="130"/>
      <c r="DZ177" s="130"/>
      <c r="EA177" s="130"/>
      <c r="EB177" s="130"/>
      <c r="EC177" s="130"/>
      <c r="ED177" s="130"/>
      <c r="EE177" s="130"/>
      <c r="EF177" s="130">
        <v>12000</v>
      </c>
      <c r="EG177" s="130"/>
      <c r="EH177" s="130"/>
      <c r="EI177" s="130"/>
      <c r="EJ177" s="130"/>
      <c r="EK177" s="130"/>
      <c r="EL177" s="130"/>
      <c r="EM177" s="130"/>
      <c r="EN177" s="130"/>
      <c r="EO177" s="130"/>
      <c r="EP177" s="130"/>
      <c r="EQ177" s="130"/>
      <c r="ER177" s="130"/>
      <c r="ES177" s="130"/>
      <c r="ET177" s="130"/>
      <c r="EU177" s="130"/>
      <c r="EV177" s="130"/>
      <c r="EW177" s="130"/>
      <c r="EX177" s="130"/>
      <c r="EY177" s="130"/>
      <c r="EZ177" s="130"/>
      <c r="FA177" s="130"/>
      <c r="FB177" s="130"/>
      <c r="FC177" s="130"/>
      <c r="FD177" s="130"/>
      <c r="FE177" s="130"/>
      <c r="FF177" s="130"/>
      <c r="FG177" s="130"/>
      <c r="FH177" s="130"/>
      <c r="FI177" s="130"/>
      <c r="FJ177" s="130"/>
      <c r="FK177" s="130"/>
    </row>
    <row r="178" spans="1:167" s="30" customFormat="1" ht="30" customHeight="1">
      <c r="A178" s="37"/>
      <c r="B178" s="131" t="s">
        <v>101</v>
      </c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2"/>
      <c r="AC178" s="152"/>
      <c r="AD178" s="153"/>
      <c r="AE178" s="153"/>
      <c r="AF178" s="153"/>
      <c r="AG178" s="153"/>
      <c r="AH178" s="153"/>
      <c r="AI178" s="153"/>
      <c r="AJ178" s="153"/>
      <c r="AK178" s="154"/>
      <c r="AL178" s="133" t="s">
        <v>98</v>
      </c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4">
        <f t="shared" si="3"/>
        <v>586200</v>
      </c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34"/>
      <c r="BQ178" s="130"/>
      <c r="BR178" s="130"/>
      <c r="BS178" s="130"/>
      <c r="BT178" s="130"/>
      <c r="BU178" s="130"/>
      <c r="BV178" s="130"/>
      <c r="BW178" s="130"/>
      <c r="BX178" s="130"/>
      <c r="BY178" s="130"/>
      <c r="BZ178" s="130"/>
      <c r="CA178" s="130"/>
      <c r="CB178" s="130"/>
      <c r="CC178" s="130"/>
      <c r="CD178" s="130"/>
      <c r="CE178" s="130"/>
      <c r="CF178" s="130"/>
      <c r="CG178" s="130"/>
      <c r="CH178" s="130"/>
      <c r="CI178" s="130"/>
      <c r="CJ178" s="130"/>
      <c r="CK178" s="130"/>
      <c r="CL178" s="130"/>
      <c r="CM178" s="130"/>
      <c r="CN178" s="130"/>
      <c r="CO178" s="130"/>
      <c r="CP178" s="130"/>
      <c r="CQ178" s="130"/>
      <c r="CR178" s="130"/>
      <c r="CS178" s="130"/>
      <c r="CT178" s="130"/>
      <c r="CU178" s="130"/>
      <c r="CV178" s="130"/>
      <c r="CW178" s="130"/>
      <c r="CX178" s="130"/>
      <c r="CY178" s="130"/>
      <c r="CZ178" s="130"/>
      <c r="DA178" s="130"/>
      <c r="DB178" s="130"/>
      <c r="DC178" s="130"/>
      <c r="DD178" s="130"/>
      <c r="DE178" s="130"/>
      <c r="DF178" s="130"/>
      <c r="DG178" s="130"/>
      <c r="DH178" s="130"/>
      <c r="DI178" s="130"/>
      <c r="DJ178" s="130"/>
      <c r="DK178" s="130"/>
      <c r="DL178" s="130"/>
      <c r="DM178" s="130"/>
      <c r="DN178" s="130"/>
      <c r="DO178" s="130"/>
      <c r="DP178" s="130"/>
      <c r="DQ178" s="130"/>
      <c r="DR178" s="130"/>
      <c r="DS178" s="130"/>
      <c r="DT178" s="130"/>
      <c r="DU178" s="130"/>
      <c r="DV178" s="130"/>
      <c r="DW178" s="130"/>
      <c r="DX178" s="130"/>
      <c r="DY178" s="130"/>
      <c r="DZ178" s="130"/>
      <c r="EA178" s="130"/>
      <c r="EB178" s="130"/>
      <c r="EC178" s="130"/>
      <c r="ED178" s="130"/>
      <c r="EE178" s="130"/>
      <c r="EF178" s="130">
        <v>586200</v>
      </c>
      <c r="EG178" s="130"/>
      <c r="EH178" s="130"/>
      <c r="EI178" s="130"/>
      <c r="EJ178" s="130"/>
      <c r="EK178" s="130"/>
      <c r="EL178" s="130"/>
      <c r="EM178" s="130"/>
      <c r="EN178" s="130"/>
      <c r="EO178" s="130"/>
      <c r="EP178" s="130"/>
      <c r="EQ178" s="130"/>
      <c r="ER178" s="130"/>
      <c r="ES178" s="130"/>
      <c r="ET178" s="130"/>
      <c r="EU178" s="130"/>
      <c r="EV178" s="130"/>
      <c r="EW178" s="130"/>
      <c r="EX178" s="130"/>
      <c r="EY178" s="130"/>
      <c r="EZ178" s="130"/>
      <c r="FA178" s="130"/>
      <c r="FB178" s="130"/>
      <c r="FC178" s="130"/>
      <c r="FD178" s="130"/>
      <c r="FE178" s="130"/>
      <c r="FF178" s="130"/>
      <c r="FG178" s="130"/>
      <c r="FH178" s="130"/>
      <c r="FI178" s="130"/>
      <c r="FJ178" s="130"/>
      <c r="FK178" s="130"/>
    </row>
    <row r="179" spans="1:167" s="30" customFormat="1" ht="15" customHeight="1">
      <c r="A179" s="37"/>
      <c r="B179" s="131" t="s">
        <v>102</v>
      </c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2"/>
      <c r="AC179" s="152"/>
      <c r="AD179" s="153"/>
      <c r="AE179" s="153"/>
      <c r="AF179" s="153"/>
      <c r="AG179" s="153"/>
      <c r="AH179" s="153"/>
      <c r="AI179" s="153"/>
      <c r="AJ179" s="153"/>
      <c r="AK179" s="154"/>
      <c r="AL179" s="133" t="s">
        <v>98</v>
      </c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4">
        <f t="shared" si="3"/>
        <v>4954800</v>
      </c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34"/>
      <c r="BP179" s="134"/>
      <c r="BQ179" s="130">
        <v>600000</v>
      </c>
      <c r="BR179" s="130"/>
      <c r="BS179" s="130"/>
      <c r="BT179" s="130"/>
      <c r="BU179" s="130"/>
      <c r="BV179" s="130"/>
      <c r="BW179" s="130"/>
      <c r="BX179" s="130"/>
      <c r="BY179" s="130"/>
      <c r="BZ179" s="130"/>
      <c r="CA179" s="130"/>
      <c r="CB179" s="130"/>
      <c r="CC179" s="130"/>
      <c r="CD179" s="130"/>
      <c r="CE179" s="130"/>
      <c r="CF179" s="130"/>
      <c r="CG179" s="130"/>
      <c r="CH179" s="130"/>
      <c r="CI179" s="130"/>
      <c r="CJ179" s="130"/>
      <c r="CK179" s="130"/>
      <c r="CL179" s="130"/>
      <c r="CM179" s="130"/>
      <c r="CN179" s="130"/>
      <c r="CO179" s="130"/>
      <c r="CP179" s="130"/>
      <c r="CQ179" s="130"/>
      <c r="CR179" s="130"/>
      <c r="CS179" s="130"/>
      <c r="CT179" s="130"/>
      <c r="CU179" s="130"/>
      <c r="CV179" s="130"/>
      <c r="CW179" s="130"/>
      <c r="CX179" s="130"/>
      <c r="CY179" s="130"/>
      <c r="CZ179" s="130"/>
      <c r="DA179" s="130"/>
      <c r="DB179" s="130"/>
      <c r="DC179" s="130"/>
      <c r="DD179" s="130"/>
      <c r="DE179" s="130"/>
      <c r="DF179" s="130"/>
      <c r="DG179" s="130"/>
      <c r="DH179" s="130"/>
      <c r="DI179" s="130"/>
      <c r="DJ179" s="130"/>
      <c r="DK179" s="130"/>
      <c r="DL179" s="130"/>
      <c r="DM179" s="130"/>
      <c r="DN179" s="130"/>
      <c r="DO179" s="130"/>
      <c r="DP179" s="130"/>
      <c r="DQ179" s="130"/>
      <c r="DR179" s="130"/>
      <c r="DS179" s="130"/>
      <c r="DT179" s="130"/>
      <c r="DU179" s="130"/>
      <c r="DV179" s="130"/>
      <c r="DW179" s="130"/>
      <c r="DX179" s="130"/>
      <c r="DY179" s="130"/>
      <c r="DZ179" s="130"/>
      <c r="EA179" s="130"/>
      <c r="EB179" s="130"/>
      <c r="EC179" s="130"/>
      <c r="ED179" s="130"/>
      <c r="EE179" s="130"/>
      <c r="EF179" s="130">
        <v>4354800</v>
      </c>
      <c r="EG179" s="130"/>
      <c r="EH179" s="130"/>
      <c r="EI179" s="130"/>
      <c r="EJ179" s="130"/>
      <c r="EK179" s="130"/>
      <c r="EL179" s="130"/>
      <c r="EM179" s="130"/>
      <c r="EN179" s="130"/>
      <c r="EO179" s="130"/>
      <c r="EP179" s="130"/>
      <c r="EQ179" s="130"/>
      <c r="ER179" s="130"/>
      <c r="ES179" s="130"/>
      <c r="ET179" s="130"/>
      <c r="EU179" s="130"/>
      <c r="EV179" s="130"/>
      <c r="EW179" s="130"/>
      <c r="EX179" s="130"/>
      <c r="EY179" s="130"/>
      <c r="EZ179" s="130"/>
      <c r="FA179" s="130"/>
      <c r="FB179" s="130"/>
      <c r="FC179" s="130"/>
      <c r="FD179" s="130"/>
      <c r="FE179" s="130"/>
      <c r="FF179" s="130"/>
      <c r="FG179" s="130"/>
      <c r="FH179" s="130"/>
      <c r="FI179" s="130"/>
      <c r="FJ179" s="130"/>
      <c r="FK179" s="130"/>
    </row>
    <row r="180" spans="1:167" s="30" customFormat="1" ht="15" customHeight="1">
      <c r="A180" s="37"/>
      <c r="B180" s="131" t="s">
        <v>102</v>
      </c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2"/>
      <c r="AC180" s="152"/>
      <c r="AD180" s="153"/>
      <c r="AE180" s="153"/>
      <c r="AF180" s="153"/>
      <c r="AG180" s="153"/>
      <c r="AH180" s="153"/>
      <c r="AI180" s="153"/>
      <c r="AJ180" s="153"/>
      <c r="AK180" s="154"/>
      <c r="AL180" s="133" t="s">
        <v>104</v>
      </c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4">
        <f>BQ180+CG180+CZ180+DP180+EF180</f>
        <v>180000</v>
      </c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0"/>
      <c r="BR180" s="130"/>
      <c r="BS180" s="130"/>
      <c r="BT180" s="130"/>
      <c r="BU180" s="130"/>
      <c r="BV180" s="130"/>
      <c r="BW180" s="130"/>
      <c r="BX180" s="130"/>
      <c r="BY180" s="130"/>
      <c r="BZ180" s="130"/>
      <c r="CA180" s="130"/>
      <c r="CB180" s="130"/>
      <c r="CC180" s="130"/>
      <c r="CD180" s="130"/>
      <c r="CE180" s="130"/>
      <c r="CF180" s="130"/>
      <c r="CG180" s="130"/>
      <c r="CH180" s="130"/>
      <c r="CI180" s="130"/>
      <c r="CJ180" s="130"/>
      <c r="CK180" s="130"/>
      <c r="CL180" s="130"/>
      <c r="CM180" s="130"/>
      <c r="CN180" s="130"/>
      <c r="CO180" s="130"/>
      <c r="CP180" s="130"/>
      <c r="CQ180" s="130"/>
      <c r="CR180" s="130"/>
      <c r="CS180" s="130"/>
      <c r="CT180" s="130"/>
      <c r="CU180" s="130"/>
      <c r="CV180" s="130"/>
      <c r="CW180" s="130"/>
      <c r="CX180" s="130"/>
      <c r="CY180" s="130"/>
      <c r="CZ180" s="130"/>
      <c r="DA180" s="130"/>
      <c r="DB180" s="130"/>
      <c r="DC180" s="130"/>
      <c r="DD180" s="130"/>
      <c r="DE180" s="130"/>
      <c r="DF180" s="130"/>
      <c r="DG180" s="130"/>
      <c r="DH180" s="130"/>
      <c r="DI180" s="130"/>
      <c r="DJ180" s="130"/>
      <c r="DK180" s="130"/>
      <c r="DL180" s="130"/>
      <c r="DM180" s="130"/>
      <c r="DN180" s="130"/>
      <c r="DO180" s="130"/>
      <c r="DP180" s="130"/>
      <c r="DQ180" s="130"/>
      <c r="DR180" s="130"/>
      <c r="DS180" s="130"/>
      <c r="DT180" s="130"/>
      <c r="DU180" s="130"/>
      <c r="DV180" s="130"/>
      <c r="DW180" s="130"/>
      <c r="DX180" s="130"/>
      <c r="DY180" s="130"/>
      <c r="DZ180" s="130"/>
      <c r="EA180" s="130"/>
      <c r="EB180" s="130"/>
      <c r="EC180" s="130"/>
      <c r="ED180" s="130"/>
      <c r="EE180" s="130"/>
      <c r="EF180" s="130">
        <v>180000</v>
      </c>
      <c r="EG180" s="130"/>
      <c r="EH180" s="130"/>
      <c r="EI180" s="130"/>
      <c r="EJ180" s="130"/>
      <c r="EK180" s="130"/>
      <c r="EL180" s="130"/>
      <c r="EM180" s="130"/>
      <c r="EN180" s="130"/>
      <c r="EO180" s="130"/>
      <c r="EP180" s="130"/>
      <c r="EQ180" s="130"/>
      <c r="ER180" s="130"/>
      <c r="ES180" s="130"/>
      <c r="ET180" s="130"/>
      <c r="EU180" s="130"/>
      <c r="EV180" s="130"/>
      <c r="EW180" s="130"/>
      <c r="EX180" s="130"/>
      <c r="EY180" s="130"/>
      <c r="EZ180" s="130"/>
      <c r="FA180" s="130"/>
      <c r="FB180" s="130"/>
      <c r="FC180" s="130"/>
      <c r="FD180" s="130"/>
      <c r="FE180" s="130"/>
      <c r="FF180" s="130"/>
      <c r="FG180" s="130"/>
      <c r="FH180" s="130"/>
      <c r="FI180" s="130"/>
      <c r="FJ180" s="130"/>
      <c r="FK180" s="130"/>
    </row>
    <row r="181" spans="1:167" s="30" customFormat="1" ht="15" customHeight="1">
      <c r="A181" s="37"/>
      <c r="B181" s="131" t="s">
        <v>24</v>
      </c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2"/>
      <c r="AC181" s="152"/>
      <c r="AD181" s="153"/>
      <c r="AE181" s="153"/>
      <c r="AF181" s="153"/>
      <c r="AG181" s="153"/>
      <c r="AH181" s="153"/>
      <c r="AI181" s="153"/>
      <c r="AJ181" s="153"/>
      <c r="AK181" s="154"/>
      <c r="AL181" s="133" t="s">
        <v>98</v>
      </c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4">
        <f t="shared" si="3"/>
        <v>45000</v>
      </c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34"/>
      <c r="BP181" s="134"/>
      <c r="BQ181" s="130"/>
      <c r="BR181" s="130"/>
      <c r="BS181" s="130"/>
      <c r="BT181" s="130"/>
      <c r="BU181" s="130"/>
      <c r="BV181" s="130"/>
      <c r="BW181" s="130"/>
      <c r="BX181" s="130"/>
      <c r="BY181" s="130"/>
      <c r="BZ181" s="130"/>
      <c r="CA181" s="130"/>
      <c r="CB181" s="130"/>
      <c r="CC181" s="130"/>
      <c r="CD181" s="130"/>
      <c r="CE181" s="130"/>
      <c r="CF181" s="130"/>
      <c r="CG181" s="130"/>
      <c r="CH181" s="130"/>
      <c r="CI181" s="130"/>
      <c r="CJ181" s="130"/>
      <c r="CK181" s="130"/>
      <c r="CL181" s="130"/>
      <c r="CM181" s="130"/>
      <c r="CN181" s="130"/>
      <c r="CO181" s="130"/>
      <c r="CP181" s="130"/>
      <c r="CQ181" s="130"/>
      <c r="CR181" s="130"/>
      <c r="CS181" s="130"/>
      <c r="CT181" s="130"/>
      <c r="CU181" s="130"/>
      <c r="CV181" s="130"/>
      <c r="CW181" s="130"/>
      <c r="CX181" s="130"/>
      <c r="CY181" s="130"/>
      <c r="CZ181" s="130"/>
      <c r="DA181" s="130"/>
      <c r="DB181" s="130"/>
      <c r="DC181" s="130"/>
      <c r="DD181" s="130"/>
      <c r="DE181" s="130"/>
      <c r="DF181" s="130"/>
      <c r="DG181" s="130"/>
      <c r="DH181" s="130"/>
      <c r="DI181" s="130"/>
      <c r="DJ181" s="130"/>
      <c r="DK181" s="130"/>
      <c r="DL181" s="130"/>
      <c r="DM181" s="130"/>
      <c r="DN181" s="130"/>
      <c r="DO181" s="130"/>
      <c r="DP181" s="130"/>
      <c r="DQ181" s="130"/>
      <c r="DR181" s="130"/>
      <c r="DS181" s="130"/>
      <c r="DT181" s="130"/>
      <c r="DU181" s="130"/>
      <c r="DV181" s="130"/>
      <c r="DW181" s="130"/>
      <c r="DX181" s="130"/>
      <c r="DY181" s="130"/>
      <c r="DZ181" s="130"/>
      <c r="EA181" s="130"/>
      <c r="EB181" s="130"/>
      <c r="EC181" s="130"/>
      <c r="ED181" s="130"/>
      <c r="EE181" s="130"/>
      <c r="EF181" s="130">
        <v>45000</v>
      </c>
      <c r="EG181" s="130"/>
      <c r="EH181" s="130"/>
      <c r="EI181" s="130"/>
      <c r="EJ181" s="130"/>
      <c r="EK181" s="130"/>
      <c r="EL181" s="130"/>
      <c r="EM181" s="130"/>
      <c r="EN181" s="130"/>
      <c r="EO181" s="130"/>
      <c r="EP181" s="130"/>
      <c r="EQ181" s="130"/>
      <c r="ER181" s="130"/>
      <c r="ES181" s="130"/>
      <c r="ET181" s="130"/>
      <c r="EU181" s="130"/>
      <c r="EV181" s="130"/>
      <c r="EW181" s="130"/>
      <c r="EX181" s="130"/>
      <c r="EY181" s="130"/>
      <c r="EZ181" s="130"/>
      <c r="FA181" s="130"/>
      <c r="FB181" s="130"/>
      <c r="FC181" s="130"/>
      <c r="FD181" s="130"/>
      <c r="FE181" s="130"/>
      <c r="FF181" s="130"/>
      <c r="FG181" s="130"/>
      <c r="FH181" s="130"/>
      <c r="FI181" s="130"/>
      <c r="FJ181" s="130"/>
      <c r="FK181" s="130"/>
    </row>
    <row r="182" spans="1:167" s="30" customFormat="1" ht="15" customHeight="1">
      <c r="A182" s="38"/>
      <c r="B182" s="158" t="s">
        <v>105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9"/>
      <c r="AC182" s="152"/>
      <c r="AD182" s="153"/>
      <c r="AE182" s="153"/>
      <c r="AF182" s="153"/>
      <c r="AG182" s="153"/>
      <c r="AH182" s="153"/>
      <c r="AI182" s="153"/>
      <c r="AJ182" s="153"/>
      <c r="AK182" s="154"/>
      <c r="AL182" s="133" t="s">
        <v>104</v>
      </c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4">
        <f t="shared" si="3"/>
        <v>0</v>
      </c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0"/>
      <c r="BR182" s="130"/>
      <c r="BS182" s="130"/>
      <c r="BT182" s="130"/>
      <c r="BU182" s="130"/>
      <c r="BV182" s="130"/>
      <c r="BW182" s="130"/>
      <c r="BX182" s="130"/>
      <c r="BY182" s="130"/>
      <c r="BZ182" s="130"/>
      <c r="CA182" s="130"/>
      <c r="CB182" s="130"/>
      <c r="CC182" s="130"/>
      <c r="CD182" s="130"/>
      <c r="CE182" s="130"/>
      <c r="CF182" s="130"/>
      <c r="CG182" s="130"/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/>
      <c r="DG182" s="130"/>
      <c r="DH182" s="130"/>
      <c r="DI182" s="130"/>
      <c r="DJ182" s="130"/>
      <c r="DK182" s="130"/>
      <c r="DL182" s="130"/>
      <c r="DM182" s="130"/>
      <c r="DN182" s="130"/>
      <c r="DO182" s="130"/>
      <c r="DP182" s="130"/>
      <c r="DQ182" s="130"/>
      <c r="DR182" s="130"/>
      <c r="DS182" s="130"/>
      <c r="DT182" s="130"/>
      <c r="DU182" s="130"/>
      <c r="DV182" s="130"/>
      <c r="DW182" s="130"/>
      <c r="DX182" s="130"/>
      <c r="DY182" s="130"/>
      <c r="DZ182" s="130"/>
      <c r="EA182" s="130"/>
      <c r="EB182" s="130"/>
      <c r="EC182" s="130"/>
      <c r="ED182" s="130"/>
      <c r="EE182" s="130"/>
      <c r="EF182" s="130"/>
      <c r="EG182" s="130"/>
      <c r="EH182" s="130"/>
      <c r="EI182" s="130"/>
      <c r="EJ182" s="130"/>
      <c r="EK182" s="130"/>
      <c r="EL182" s="130"/>
      <c r="EM182" s="130"/>
      <c r="EN182" s="130"/>
      <c r="EO182" s="130"/>
      <c r="EP182" s="130"/>
      <c r="EQ182" s="130"/>
      <c r="ER182" s="130"/>
      <c r="ES182" s="130"/>
      <c r="ET182" s="130"/>
      <c r="EU182" s="130"/>
      <c r="EV182" s="130"/>
      <c r="EW182" s="130"/>
      <c r="EX182" s="130"/>
      <c r="EY182" s="130"/>
      <c r="EZ182" s="130"/>
      <c r="FA182" s="130"/>
      <c r="FB182" s="130"/>
      <c r="FC182" s="130"/>
      <c r="FD182" s="130"/>
      <c r="FE182" s="130"/>
      <c r="FF182" s="130"/>
      <c r="FG182" s="130"/>
      <c r="FH182" s="130"/>
      <c r="FI182" s="130"/>
      <c r="FJ182" s="130"/>
      <c r="FK182" s="130"/>
    </row>
    <row r="183" spans="1:167" s="30" customFormat="1" ht="15" customHeight="1">
      <c r="A183" s="39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1"/>
      <c r="AC183" s="152"/>
      <c r="AD183" s="153"/>
      <c r="AE183" s="153"/>
      <c r="AF183" s="153"/>
      <c r="AG183" s="153"/>
      <c r="AH183" s="153"/>
      <c r="AI183" s="153"/>
      <c r="AJ183" s="153"/>
      <c r="AK183" s="154"/>
      <c r="AL183" s="133" t="s">
        <v>98</v>
      </c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4">
        <f t="shared" si="3"/>
        <v>410000</v>
      </c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0"/>
      <c r="BR183" s="130"/>
      <c r="BS183" s="130"/>
      <c r="BT183" s="130"/>
      <c r="BU183" s="130"/>
      <c r="BV183" s="130"/>
      <c r="BW183" s="130"/>
      <c r="BX183" s="130"/>
      <c r="BY183" s="130"/>
      <c r="BZ183" s="130"/>
      <c r="CA183" s="130"/>
      <c r="CB183" s="130"/>
      <c r="CC183" s="130"/>
      <c r="CD183" s="130"/>
      <c r="CE183" s="130"/>
      <c r="CF183" s="130"/>
      <c r="CG183" s="130"/>
      <c r="CH183" s="130"/>
      <c r="CI183" s="130"/>
      <c r="CJ183" s="130"/>
      <c r="CK183" s="130"/>
      <c r="CL183" s="130"/>
      <c r="CM183" s="130"/>
      <c r="CN183" s="130"/>
      <c r="CO183" s="130"/>
      <c r="CP183" s="130"/>
      <c r="CQ183" s="130"/>
      <c r="CR183" s="130"/>
      <c r="CS183" s="130"/>
      <c r="CT183" s="130"/>
      <c r="CU183" s="130"/>
      <c r="CV183" s="130"/>
      <c r="CW183" s="130"/>
      <c r="CX183" s="130"/>
      <c r="CY183" s="130"/>
      <c r="CZ183" s="130"/>
      <c r="DA183" s="130"/>
      <c r="DB183" s="130"/>
      <c r="DC183" s="130"/>
      <c r="DD183" s="130"/>
      <c r="DE183" s="130"/>
      <c r="DF183" s="130"/>
      <c r="DG183" s="130"/>
      <c r="DH183" s="130"/>
      <c r="DI183" s="130"/>
      <c r="DJ183" s="130"/>
      <c r="DK183" s="130"/>
      <c r="DL183" s="130"/>
      <c r="DM183" s="130"/>
      <c r="DN183" s="130"/>
      <c r="DO183" s="130"/>
      <c r="DP183" s="130"/>
      <c r="DQ183" s="130"/>
      <c r="DR183" s="130"/>
      <c r="DS183" s="130"/>
      <c r="DT183" s="130"/>
      <c r="DU183" s="130"/>
      <c r="DV183" s="130"/>
      <c r="DW183" s="130"/>
      <c r="DX183" s="130"/>
      <c r="DY183" s="130"/>
      <c r="DZ183" s="130"/>
      <c r="EA183" s="130"/>
      <c r="EB183" s="130"/>
      <c r="EC183" s="130"/>
      <c r="ED183" s="130"/>
      <c r="EE183" s="130"/>
      <c r="EF183" s="130">
        <v>410000</v>
      </c>
      <c r="EG183" s="130"/>
      <c r="EH183" s="130"/>
      <c r="EI183" s="130"/>
      <c r="EJ183" s="130"/>
      <c r="EK183" s="130"/>
      <c r="EL183" s="130"/>
      <c r="EM183" s="130"/>
      <c r="EN183" s="130"/>
      <c r="EO183" s="130"/>
      <c r="EP183" s="130"/>
      <c r="EQ183" s="130"/>
      <c r="ER183" s="130"/>
      <c r="ES183" s="130"/>
      <c r="ET183" s="130"/>
      <c r="EU183" s="130"/>
      <c r="EV183" s="130"/>
      <c r="EW183" s="130"/>
      <c r="EX183" s="130"/>
      <c r="EY183" s="130"/>
      <c r="EZ183" s="130"/>
      <c r="FA183" s="130"/>
      <c r="FB183" s="130"/>
      <c r="FC183" s="130"/>
      <c r="FD183" s="130"/>
      <c r="FE183" s="130"/>
      <c r="FF183" s="130"/>
      <c r="FG183" s="130"/>
      <c r="FH183" s="130"/>
      <c r="FI183" s="130"/>
      <c r="FJ183" s="130"/>
      <c r="FK183" s="130"/>
    </row>
    <row r="184" spans="1:167" s="30" customFormat="1" ht="30" customHeight="1">
      <c r="A184" s="37"/>
      <c r="B184" s="131" t="s">
        <v>106</v>
      </c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2"/>
      <c r="AC184" s="152"/>
      <c r="AD184" s="153"/>
      <c r="AE184" s="153"/>
      <c r="AF184" s="153"/>
      <c r="AG184" s="153"/>
      <c r="AH184" s="153"/>
      <c r="AI184" s="153"/>
      <c r="AJ184" s="153"/>
      <c r="AK184" s="154"/>
      <c r="AL184" s="133" t="s">
        <v>98</v>
      </c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4">
        <f t="shared" si="3"/>
        <v>0</v>
      </c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/>
      <c r="CP184" s="130"/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0"/>
      <c r="DJ184" s="130"/>
      <c r="DK184" s="130"/>
      <c r="DL184" s="130"/>
      <c r="DM184" s="130"/>
      <c r="DN184" s="130"/>
      <c r="DO184" s="130"/>
      <c r="DP184" s="130"/>
      <c r="DQ184" s="130"/>
      <c r="DR184" s="130"/>
      <c r="DS184" s="130"/>
      <c r="DT184" s="130"/>
      <c r="DU184" s="130"/>
      <c r="DV184" s="130"/>
      <c r="DW184" s="130"/>
      <c r="DX184" s="130"/>
      <c r="DY184" s="130"/>
      <c r="DZ184" s="130"/>
      <c r="EA184" s="130"/>
      <c r="EB184" s="130"/>
      <c r="EC184" s="130"/>
      <c r="ED184" s="130"/>
      <c r="EE184" s="130"/>
      <c r="EF184" s="130"/>
      <c r="EG184" s="130"/>
      <c r="EH184" s="130"/>
      <c r="EI184" s="130"/>
      <c r="EJ184" s="130"/>
      <c r="EK184" s="130"/>
      <c r="EL184" s="130"/>
      <c r="EM184" s="130"/>
      <c r="EN184" s="130"/>
      <c r="EO184" s="130"/>
      <c r="EP184" s="130"/>
      <c r="EQ184" s="130"/>
      <c r="ER184" s="130"/>
      <c r="ES184" s="130"/>
      <c r="ET184" s="130"/>
      <c r="EU184" s="130"/>
      <c r="EV184" s="130"/>
      <c r="EW184" s="130"/>
      <c r="EX184" s="130"/>
      <c r="EY184" s="130"/>
      <c r="EZ184" s="130"/>
      <c r="FA184" s="130"/>
      <c r="FB184" s="130"/>
      <c r="FC184" s="130"/>
      <c r="FD184" s="130"/>
      <c r="FE184" s="130"/>
      <c r="FF184" s="130"/>
      <c r="FG184" s="130"/>
      <c r="FH184" s="130"/>
      <c r="FI184" s="130"/>
      <c r="FJ184" s="130"/>
      <c r="FK184" s="130"/>
    </row>
    <row r="185" spans="1:167" s="30" customFormat="1" ht="15" customHeight="1">
      <c r="A185" s="38"/>
      <c r="B185" s="158" t="s">
        <v>107</v>
      </c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9"/>
      <c r="AC185" s="152"/>
      <c r="AD185" s="153"/>
      <c r="AE185" s="153"/>
      <c r="AF185" s="153"/>
      <c r="AG185" s="153"/>
      <c r="AH185" s="153"/>
      <c r="AI185" s="153"/>
      <c r="AJ185" s="153"/>
      <c r="AK185" s="154"/>
      <c r="AL185" s="133" t="s">
        <v>104</v>
      </c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4">
        <f t="shared" si="3"/>
        <v>0</v>
      </c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0"/>
      <c r="BR185" s="130"/>
      <c r="BS185" s="130"/>
      <c r="BT185" s="130"/>
      <c r="BU185" s="130"/>
      <c r="BV185" s="130"/>
      <c r="BW185" s="130"/>
      <c r="BX185" s="130"/>
      <c r="BY185" s="130"/>
      <c r="BZ185" s="130"/>
      <c r="CA185" s="130"/>
      <c r="CB185" s="130"/>
      <c r="CC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  <c r="DL185" s="130"/>
      <c r="DM185" s="130"/>
      <c r="DN185" s="130"/>
      <c r="DO185" s="130"/>
      <c r="DP185" s="130"/>
      <c r="DQ185" s="130"/>
      <c r="DR185" s="130"/>
      <c r="DS185" s="130"/>
      <c r="DT185" s="130"/>
      <c r="DU185" s="130"/>
      <c r="DV185" s="130"/>
      <c r="DW185" s="130"/>
      <c r="DX185" s="130"/>
      <c r="DY185" s="130"/>
      <c r="DZ185" s="130"/>
      <c r="EA185" s="130"/>
      <c r="EB185" s="130"/>
      <c r="EC185" s="130"/>
      <c r="ED185" s="130"/>
      <c r="EE185" s="130"/>
      <c r="EF185" s="130"/>
      <c r="EG185" s="130"/>
      <c r="EH185" s="130"/>
      <c r="EI185" s="130"/>
      <c r="EJ185" s="130"/>
      <c r="EK185" s="130"/>
      <c r="EL185" s="130"/>
      <c r="EM185" s="130"/>
      <c r="EN185" s="130"/>
      <c r="EO185" s="130"/>
      <c r="EP185" s="130"/>
      <c r="EQ185" s="130"/>
      <c r="ER185" s="130"/>
      <c r="ES185" s="130"/>
      <c r="ET185" s="130"/>
      <c r="EU185" s="130"/>
      <c r="EV185" s="130"/>
      <c r="EW185" s="130"/>
      <c r="EX185" s="130"/>
      <c r="EY185" s="130"/>
      <c r="EZ185" s="130"/>
      <c r="FA185" s="130"/>
      <c r="FB185" s="130"/>
      <c r="FC185" s="130"/>
      <c r="FD185" s="130"/>
      <c r="FE185" s="130"/>
      <c r="FF185" s="130"/>
      <c r="FG185" s="130"/>
      <c r="FH185" s="130"/>
      <c r="FI185" s="130"/>
      <c r="FJ185" s="130"/>
      <c r="FK185" s="130"/>
    </row>
    <row r="186" spans="1:167" s="30" customFormat="1" ht="15" customHeight="1">
      <c r="A186" s="39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1"/>
      <c r="AC186" s="155"/>
      <c r="AD186" s="156"/>
      <c r="AE186" s="156"/>
      <c r="AF186" s="156"/>
      <c r="AG186" s="156"/>
      <c r="AH186" s="156"/>
      <c r="AI186" s="156"/>
      <c r="AJ186" s="156"/>
      <c r="AK186" s="157"/>
      <c r="AL186" s="133" t="s">
        <v>98</v>
      </c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4">
        <f t="shared" si="3"/>
        <v>2057800</v>
      </c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0">
        <v>396200</v>
      </c>
      <c r="BR186" s="130"/>
      <c r="BS186" s="130"/>
      <c r="BT186" s="130"/>
      <c r="BU186" s="130"/>
      <c r="BV186" s="130"/>
      <c r="BW186" s="130"/>
      <c r="BX186" s="130"/>
      <c r="BY186" s="130"/>
      <c r="BZ186" s="130"/>
      <c r="CA186" s="130"/>
      <c r="CB186" s="130"/>
      <c r="CC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130"/>
      <c r="CN186" s="130"/>
      <c r="CO186" s="130"/>
      <c r="CP186" s="130"/>
      <c r="CQ186" s="130"/>
      <c r="CR186" s="130"/>
      <c r="CS186" s="130"/>
      <c r="CT186" s="130"/>
      <c r="CU186" s="130"/>
      <c r="CV186" s="130"/>
      <c r="CW186" s="130"/>
      <c r="CX186" s="130"/>
      <c r="CY186" s="130"/>
      <c r="CZ186" s="130"/>
      <c r="DA186" s="130"/>
      <c r="DB186" s="130"/>
      <c r="DC186" s="130"/>
      <c r="DD186" s="130"/>
      <c r="DE186" s="130"/>
      <c r="DF186" s="130"/>
      <c r="DG186" s="130"/>
      <c r="DH186" s="130"/>
      <c r="DI186" s="130"/>
      <c r="DJ186" s="130"/>
      <c r="DK186" s="130"/>
      <c r="DL186" s="130"/>
      <c r="DM186" s="130"/>
      <c r="DN186" s="130"/>
      <c r="DO186" s="130"/>
      <c r="DP186" s="130"/>
      <c r="DQ186" s="130"/>
      <c r="DR186" s="130"/>
      <c r="DS186" s="130"/>
      <c r="DT186" s="130"/>
      <c r="DU186" s="130"/>
      <c r="DV186" s="130"/>
      <c r="DW186" s="130"/>
      <c r="DX186" s="130"/>
      <c r="DY186" s="130"/>
      <c r="DZ186" s="130"/>
      <c r="EA186" s="130"/>
      <c r="EB186" s="130"/>
      <c r="EC186" s="130"/>
      <c r="ED186" s="130"/>
      <c r="EE186" s="130"/>
      <c r="EF186" s="130">
        <v>1661600</v>
      </c>
      <c r="EG186" s="130"/>
      <c r="EH186" s="130"/>
      <c r="EI186" s="130"/>
      <c r="EJ186" s="130"/>
      <c r="EK186" s="130"/>
      <c r="EL186" s="130"/>
      <c r="EM186" s="130"/>
      <c r="EN186" s="130"/>
      <c r="EO186" s="130"/>
      <c r="EP186" s="130"/>
      <c r="EQ186" s="130"/>
      <c r="ER186" s="130"/>
      <c r="ES186" s="130"/>
      <c r="ET186" s="130"/>
      <c r="EU186" s="130"/>
      <c r="EV186" s="130"/>
      <c r="EW186" s="130"/>
      <c r="EX186" s="130"/>
      <c r="EY186" s="130"/>
      <c r="EZ186" s="130"/>
      <c r="FA186" s="130"/>
      <c r="FB186" s="130"/>
      <c r="FC186" s="130"/>
      <c r="FD186" s="130"/>
      <c r="FE186" s="130"/>
      <c r="FF186" s="130"/>
      <c r="FG186" s="130"/>
      <c r="FH186" s="130"/>
      <c r="FI186" s="130"/>
      <c r="FJ186" s="130"/>
      <c r="FK186" s="130"/>
    </row>
    <row r="187" spans="1:167" s="33" customFormat="1" ht="42" customHeight="1">
      <c r="A187" s="32"/>
      <c r="B187" s="169" t="s">
        <v>109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70"/>
      <c r="AC187" s="162" t="s">
        <v>108</v>
      </c>
      <c r="AD187" s="163"/>
      <c r="AE187" s="163"/>
      <c r="AF187" s="163"/>
      <c r="AG187" s="163"/>
      <c r="AH187" s="163"/>
      <c r="AI187" s="163"/>
      <c r="AJ187" s="163"/>
      <c r="AK187" s="164"/>
      <c r="AL187" s="171" t="s">
        <v>21</v>
      </c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34">
        <f t="shared" si="3"/>
        <v>0</v>
      </c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>
        <f>BQ189+BQ190</f>
        <v>0</v>
      </c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>
        <f>CG189+CG190</f>
        <v>0</v>
      </c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>
        <f>CZ189+CZ190</f>
        <v>0</v>
      </c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4"/>
      <c r="DL187" s="134"/>
      <c r="DM187" s="134"/>
      <c r="DN187" s="134"/>
      <c r="DO187" s="134"/>
      <c r="DP187" s="134">
        <f>DP189+DP190</f>
        <v>0</v>
      </c>
      <c r="DQ187" s="134"/>
      <c r="DR187" s="134"/>
      <c r="DS187" s="134"/>
      <c r="DT187" s="134"/>
      <c r="DU187" s="134"/>
      <c r="DV187" s="134"/>
      <c r="DW187" s="134"/>
      <c r="DX187" s="134"/>
      <c r="DY187" s="134"/>
      <c r="DZ187" s="134"/>
      <c r="EA187" s="134"/>
      <c r="EB187" s="134"/>
      <c r="EC187" s="134"/>
      <c r="ED187" s="134"/>
      <c r="EE187" s="134"/>
      <c r="EF187" s="134">
        <f>EF189+EF190</f>
        <v>0</v>
      </c>
      <c r="EG187" s="134"/>
      <c r="EH187" s="134"/>
      <c r="EI187" s="134"/>
      <c r="EJ187" s="134"/>
      <c r="EK187" s="134"/>
      <c r="EL187" s="134"/>
      <c r="EM187" s="134"/>
      <c r="EN187" s="134"/>
      <c r="EO187" s="134"/>
      <c r="EP187" s="134"/>
      <c r="EQ187" s="134"/>
      <c r="ER187" s="134"/>
      <c r="ES187" s="134"/>
      <c r="ET187" s="134"/>
      <c r="EU187" s="134"/>
      <c r="EV187" s="134">
        <f>EV189+EV190</f>
        <v>0</v>
      </c>
      <c r="EW187" s="134"/>
      <c r="EX187" s="134"/>
      <c r="EY187" s="134"/>
      <c r="EZ187" s="134"/>
      <c r="FA187" s="134"/>
      <c r="FB187" s="134"/>
      <c r="FC187" s="134"/>
      <c r="FD187" s="134"/>
      <c r="FE187" s="134"/>
      <c r="FF187" s="134"/>
      <c r="FG187" s="134"/>
      <c r="FH187" s="134"/>
      <c r="FI187" s="134"/>
      <c r="FJ187" s="134"/>
      <c r="FK187" s="134"/>
    </row>
    <row r="188" spans="1:167" s="33" customFormat="1" ht="15" customHeight="1">
      <c r="A188" s="32"/>
      <c r="B188" s="135" t="s">
        <v>7</v>
      </c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6"/>
      <c r="AC188" s="137"/>
      <c r="AD188" s="138"/>
      <c r="AE188" s="138"/>
      <c r="AF188" s="138"/>
      <c r="AG188" s="138"/>
      <c r="AH188" s="138"/>
      <c r="AI188" s="138"/>
      <c r="AJ188" s="138"/>
      <c r="AK188" s="139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0"/>
      <c r="BR188" s="130"/>
      <c r="BS188" s="130"/>
      <c r="BT188" s="130"/>
      <c r="BU188" s="130"/>
      <c r="BV188" s="130"/>
      <c r="BW188" s="130"/>
      <c r="BX188" s="130"/>
      <c r="BY188" s="130"/>
      <c r="BZ188" s="130"/>
      <c r="CA188" s="130"/>
      <c r="CB188" s="130"/>
      <c r="CC188" s="130"/>
      <c r="CD188" s="130"/>
      <c r="CE188" s="130"/>
      <c r="CF188" s="130"/>
      <c r="CG188" s="130"/>
      <c r="CH188" s="130"/>
      <c r="CI188" s="130"/>
      <c r="CJ188" s="130"/>
      <c r="CK188" s="130"/>
      <c r="CL188" s="130"/>
      <c r="CM188" s="130"/>
      <c r="CN188" s="130"/>
      <c r="CO188" s="130"/>
      <c r="CP188" s="130"/>
      <c r="CQ188" s="130"/>
      <c r="CR188" s="130"/>
      <c r="CS188" s="130"/>
      <c r="CT188" s="130"/>
      <c r="CU188" s="130"/>
      <c r="CV188" s="130"/>
      <c r="CW188" s="130"/>
      <c r="CX188" s="130"/>
      <c r="CY188" s="130"/>
      <c r="CZ188" s="130"/>
      <c r="DA188" s="130"/>
      <c r="DB188" s="130"/>
      <c r="DC188" s="130"/>
      <c r="DD188" s="130"/>
      <c r="DE188" s="130"/>
      <c r="DF188" s="130"/>
      <c r="DG188" s="130"/>
      <c r="DH188" s="130"/>
      <c r="DI188" s="130"/>
      <c r="DJ188" s="130"/>
      <c r="DK188" s="130"/>
      <c r="DL188" s="130"/>
      <c r="DM188" s="130"/>
      <c r="DN188" s="130"/>
      <c r="DO188" s="130"/>
      <c r="DP188" s="130"/>
      <c r="DQ188" s="130"/>
      <c r="DR188" s="130"/>
      <c r="DS188" s="130"/>
      <c r="DT188" s="130"/>
      <c r="DU188" s="130"/>
      <c r="DV188" s="130"/>
      <c r="DW188" s="130"/>
      <c r="DX188" s="130"/>
      <c r="DY188" s="130"/>
      <c r="DZ188" s="130"/>
      <c r="EA188" s="130"/>
      <c r="EB188" s="130"/>
      <c r="EC188" s="130"/>
      <c r="ED188" s="130"/>
      <c r="EE188" s="130"/>
      <c r="EF188" s="130"/>
      <c r="EG188" s="130"/>
      <c r="EH188" s="130"/>
      <c r="EI188" s="130"/>
      <c r="EJ188" s="130"/>
      <c r="EK188" s="130"/>
      <c r="EL188" s="130"/>
      <c r="EM188" s="130"/>
      <c r="EN188" s="130"/>
      <c r="EO188" s="130"/>
      <c r="EP188" s="130"/>
      <c r="EQ188" s="130"/>
      <c r="ER188" s="130"/>
      <c r="ES188" s="130"/>
      <c r="ET188" s="130"/>
      <c r="EU188" s="130"/>
      <c r="EV188" s="130"/>
      <c r="EW188" s="130"/>
      <c r="EX188" s="130"/>
      <c r="EY188" s="130"/>
      <c r="EZ188" s="130"/>
      <c r="FA188" s="130"/>
      <c r="FB188" s="130"/>
      <c r="FC188" s="130"/>
      <c r="FD188" s="130"/>
      <c r="FE188" s="130"/>
      <c r="FF188" s="130"/>
      <c r="FG188" s="130"/>
      <c r="FH188" s="130"/>
      <c r="FI188" s="130"/>
      <c r="FJ188" s="130"/>
      <c r="FK188" s="130"/>
    </row>
    <row r="189" spans="1:167" s="33" customFormat="1" ht="30" customHeight="1">
      <c r="A189" s="32"/>
      <c r="B189" s="135" t="s">
        <v>111</v>
      </c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6"/>
      <c r="AC189" s="137" t="s">
        <v>110</v>
      </c>
      <c r="AD189" s="138"/>
      <c r="AE189" s="138"/>
      <c r="AF189" s="138"/>
      <c r="AG189" s="138"/>
      <c r="AH189" s="138"/>
      <c r="AI189" s="138"/>
      <c r="AJ189" s="138"/>
      <c r="AK189" s="139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4">
        <f>BQ189+CG189+CZ189+DP189+EF189</f>
        <v>0</v>
      </c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  <c r="BP189" s="134"/>
      <c r="BQ189" s="130"/>
      <c r="BR189" s="130"/>
      <c r="BS189" s="130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0"/>
      <c r="CP189" s="130"/>
      <c r="CQ189" s="130"/>
      <c r="CR189" s="130"/>
      <c r="CS189" s="130"/>
      <c r="CT189" s="130"/>
      <c r="CU189" s="130"/>
      <c r="CV189" s="130"/>
      <c r="CW189" s="130"/>
      <c r="CX189" s="130"/>
      <c r="CY189" s="130"/>
      <c r="CZ189" s="130"/>
      <c r="DA189" s="130"/>
      <c r="DB189" s="130"/>
      <c r="DC189" s="130"/>
      <c r="DD189" s="130"/>
      <c r="DE189" s="130"/>
      <c r="DF189" s="130"/>
      <c r="DG189" s="130"/>
      <c r="DH189" s="130"/>
      <c r="DI189" s="130"/>
      <c r="DJ189" s="130"/>
      <c r="DK189" s="130"/>
      <c r="DL189" s="130"/>
      <c r="DM189" s="130"/>
      <c r="DN189" s="130"/>
      <c r="DO189" s="130"/>
      <c r="DP189" s="130"/>
      <c r="DQ189" s="130"/>
      <c r="DR189" s="130"/>
      <c r="DS189" s="130"/>
      <c r="DT189" s="130"/>
      <c r="DU189" s="130"/>
      <c r="DV189" s="130"/>
      <c r="DW189" s="130"/>
      <c r="DX189" s="130"/>
      <c r="DY189" s="130"/>
      <c r="DZ189" s="130"/>
      <c r="EA189" s="130"/>
      <c r="EB189" s="130"/>
      <c r="EC189" s="130"/>
      <c r="ED189" s="130"/>
      <c r="EE189" s="130"/>
      <c r="EF189" s="130"/>
      <c r="EG189" s="130"/>
      <c r="EH189" s="130"/>
      <c r="EI189" s="130"/>
      <c r="EJ189" s="130"/>
      <c r="EK189" s="130"/>
      <c r="EL189" s="130"/>
      <c r="EM189" s="130"/>
      <c r="EN189" s="130"/>
      <c r="EO189" s="130"/>
      <c r="EP189" s="130"/>
      <c r="EQ189" s="130"/>
      <c r="ER189" s="130"/>
      <c r="ES189" s="130"/>
      <c r="ET189" s="130"/>
      <c r="EU189" s="130"/>
      <c r="EV189" s="130"/>
      <c r="EW189" s="130"/>
      <c r="EX189" s="130"/>
      <c r="EY189" s="130"/>
      <c r="EZ189" s="130"/>
      <c r="FA189" s="130"/>
      <c r="FB189" s="130"/>
      <c r="FC189" s="130"/>
      <c r="FD189" s="130"/>
      <c r="FE189" s="130"/>
      <c r="FF189" s="130"/>
      <c r="FG189" s="130"/>
      <c r="FH189" s="130"/>
      <c r="FI189" s="130"/>
      <c r="FJ189" s="130"/>
      <c r="FK189" s="130"/>
    </row>
    <row r="190" spans="1:167" s="33" customFormat="1" ht="15" customHeight="1">
      <c r="A190" s="32"/>
      <c r="B190" s="135" t="s">
        <v>112</v>
      </c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6"/>
      <c r="AC190" s="137" t="s">
        <v>113</v>
      </c>
      <c r="AD190" s="138"/>
      <c r="AE190" s="138"/>
      <c r="AF190" s="138"/>
      <c r="AG190" s="138"/>
      <c r="AH190" s="138"/>
      <c r="AI190" s="138"/>
      <c r="AJ190" s="138"/>
      <c r="AK190" s="139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4">
        <f>BQ190+CG190+CZ190+DP190+EF190</f>
        <v>0</v>
      </c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  <c r="BP190" s="134"/>
      <c r="BQ190" s="130"/>
      <c r="BR190" s="130"/>
      <c r="BS190" s="130"/>
      <c r="BT190" s="130"/>
      <c r="BU190" s="130"/>
      <c r="BV190" s="130"/>
      <c r="BW190" s="130"/>
      <c r="BX190" s="130"/>
      <c r="BY190" s="130"/>
      <c r="BZ190" s="130"/>
      <c r="CA190" s="130"/>
      <c r="CB190" s="130"/>
      <c r="CC190" s="130"/>
      <c r="CD190" s="130"/>
      <c r="CE190" s="130"/>
      <c r="CF190" s="130"/>
      <c r="CG190" s="130"/>
      <c r="CH190" s="130"/>
      <c r="CI190" s="130"/>
      <c r="CJ190" s="130"/>
      <c r="CK190" s="130"/>
      <c r="CL190" s="130"/>
      <c r="CM190" s="130"/>
      <c r="CN190" s="130"/>
      <c r="CO190" s="130"/>
      <c r="CP190" s="130"/>
      <c r="CQ190" s="130"/>
      <c r="CR190" s="130"/>
      <c r="CS190" s="130"/>
      <c r="CT190" s="130"/>
      <c r="CU190" s="130"/>
      <c r="CV190" s="130"/>
      <c r="CW190" s="130"/>
      <c r="CX190" s="130"/>
      <c r="CY190" s="130"/>
      <c r="CZ190" s="130"/>
      <c r="DA190" s="130"/>
      <c r="DB190" s="130"/>
      <c r="DC190" s="130"/>
      <c r="DD190" s="130"/>
      <c r="DE190" s="130"/>
      <c r="DF190" s="130"/>
      <c r="DG190" s="130"/>
      <c r="DH190" s="130"/>
      <c r="DI190" s="130"/>
      <c r="DJ190" s="130"/>
      <c r="DK190" s="130"/>
      <c r="DL190" s="130"/>
      <c r="DM190" s="130"/>
      <c r="DN190" s="130"/>
      <c r="DO190" s="130"/>
      <c r="DP190" s="130"/>
      <c r="DQ190" s="130"/>
      <c r="DR190" s="130"/>
      <c r="DS190" s="130"/>
      <c r="DT190" s="130"/>
      <c r="DU190" s="130"/>
      <c r="DV190" s="130"/>
      <c r="DW190" s="130"/>
      <c r="DX190" s="130"/>
      <c r="DY190" s="130"/>
      <c r="DZ190" s="130"/>
      <c r="EA190" s="130"/>
      <c r="EB190" s="130"/>
      <c r="EC190" s="130"/>
      <c r="ED190" s="130"/>
      <c r="EE190" s="130"/>
      <c r="EF190" s="130"/>
      <c r="EG190" s="130"/>
      <c r="EH190" s="130"/>
      <c r="EI190" s="130"/>
      <c r="EJ190" s="130"/>
      <c r="EK190" s="130"/>
      <c r="EL190" s="130"/>
      <c r="EM190" s="130"/>
      <c r="EN190" s="130"/>
      <c r="EO190" s="130"/>
      <c r="EP190" s="130"/>
      <c r="EQ190" s="130"/>
      <c r="ER190" s="130"/>
      <c r="ES190" s="130"/>
      <c r="ET190" s="130"/>
      <c r="EU190" s="130"/>
      <c r="EV190" s="130"/>
      <c r="EW190" s="130"/>
      <c r="EX190" s="130"/>
      <c r="EY190" s="130"/>
      <c r="EZ190" s="130"/>
      <c r="FA190" s="130"/>
      <c r="FB190" s="130"/>
      <c r="FC190" s="130"/>
      <c r="FD190" s="130"/>
      <c r="FE190" s="130"/>
      <c r="FF190" s="130"/>
      <c r="FG190" s="130"/>
      <c r="FH190" s="130"/>
      <c r="FI190" s="130"/>
      <c r="FJ190" s="130"/>
      <c r="FK190" s="130"/>
    </row>
    <row r="191" spans="1:167" s="70" customFormat="1" ht="30" customHeight="1">
      <c r="A191" s="69"/>
      <c r="B191" s="169" t="s">
        <v>115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70"/>
      <c r="AC191" s="162" t="s">
        <v>114</v>
      </c>
      <c r="AD191" s="163"/>
      <c r="AE191" s="163"/>
      <c r="AF191" s="163"/>
      <c r="AG191" s="163"/>
      <c r="AH191" s="163"/>
      <c r="AI191" s="163"/>
      <c r="AJ191" s="163"/>
      <c r="AK191" s="164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34">
        <f>BQ191+CG191+CZ191+DP191+EF191</f>
        <v>0</v>
      </c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>
        <f>BQ193+BQ194</f>
        <v>0</v>
      </c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>
        <f>CG193+CG194</f>
        <v>0</v>
      </c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4">
        <f>CZ193+CZ194</f>
        <v>0</v>
      </c>
      <c r="DA191" s="134"/>
      <c r="DB191" s="134"/>
      <c r="DC191" s="134"/>
      <c r="DD191" s="134"/>
      <c r="DE191" s="134"/>
      <c r="DF191" s="134"/>
      <c r="DG191" s="134"/>
      <c r="DH191" s="134"/>
      <c r="DI191" s="134"/>
      <c r="DJ191" s="134"/>
      <c r="DK191" s="134"/>
      <c r="DL191" s="134"/>
      <c r="DM191" s="134"/>
      <c r="DN191" s="134"/>
      <c r="DO191" s="134"/>
      <c r="DP191" s="134">
        <f>DP193+DP194</f>
        <v>0</v>
      </c>
      <c r="DQ191" s="134"/>
      <c r="DR191" s="134"/>
      <c r="DS191" s="134"/>
      <c r="DT191" s="134"/>
      <c r="DU191" s="134"/>
      <c r="DV191" s="134"/>
      <c r="DW191" s="134"/>
      <c r="DX191" s="134"/>
      <c r="DY191" s="134"/>
      <c r="DZ191" s="134"/>
      <c r="EA191" s="134"/>
      <c r="EB191" s="134"/>
      <c r="EC191" s="134"/>
      <c r="ED191" s="134"/>
      <c r="EE191" s="134"/>
      <c r="EF191" s="134">
        <f>EF193+EF194</f>
        <v>0</v>
      </c>
      <c r="EG191" s="134"/>
      <c r="EH191" s="134"/>
      <c r="EI191" s="134"/>
      <c r="EJ191" s="134"/>
      <c r="EK191" s="134"/>
      <c r="EL191" s="134"/>
      <c r="EM191" s="134"/>
      <c r="EN191" s="134"/>
      <c r="EO191" s="134"/>
      <c r="EP191" s="134"/>
      <c r="EQ191" s="134"/>
      <c r="ER191" s="134"/>
      <c r="ES191" s="134"/>
      <c r="ET191" s="134"/>
      <c r="EU191" s="134"/>
      <c r="EV191" s="134">
        <f>EV193+EV194</f>
        <v>0</v>
      </c>
      <c r="EW191" s="134"/>
      <c r="EX191" s="134"/>
      <c r="EY191" s="134"/>
      <c r="EZ191" s="134"/>
      <c r="FA191" s="134"/>
      <c r="FB191" s="134"/>
      <c r="FC191" s="134"/>
      <c r="FD191" s="134"/>
      <c r="FE191" s="134"/>
      <c r="FF191" s="134"/>
      <c r="FG191" s="134"/>
      <c r="FH191" s="134"/>
      <c r="FI191" s="134"/>
      <c r="FJ191" s="134"/>
      <c r="FK191" s="134"/>
    </row>
    <row r="192" spans="1:167" s="33" customFormat="1" ht="15" customHeight="1">
      <c r="A192" s="32"/>
      <c r="B192" s="135" t="s">
        <v>7</v>
      </c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6"/>
      <c r="AC192" s="137"/>
      <c r="AD192" s="138"/>
      <c r="AE192" s="138"/>
      <c r="AF192" s="138"/>
      <c r="AG192" s="138"/>
      <c r="AH192" s="138"/>
      <c r="AI192" s="138"/>
      <c r="AJ192" s="138"/>
      <c r="AK192" s="139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0"/>
      <c r="BR192" s="130"/>
      <c r="BS192" s="130"/>
      <c r="BT192" s="130"/>
      <c r="BU192" s="130"/>
      <c r="BV192" s="130"/>
      <c r="BW192" s="130"/>
      <c r="BX192" s="130"/>
      <c r="BY192" s="130"/>
      <c r="BZ192" s="130"/>
      <c r="CA192" s="130"/>
      <c r="CB192" s="130"/>
      <c r="CC192" s="130"/>
      <c r="CD192" s="130"/>
      <c r="CE192" s="130"/>
      <c r="CF192" s="130"/>
      <c r="CG192" s="130"/>
      <c r="CH192" s="130"/>
      <c r="CI192" s="130"/>
      <c r="CJ192" s="130"/>
      <c r="CK192" s="130"/>
      <c r="CL192" s="130"/>
      <c r="CM192" s="130"/>
      <c r="CN192" s="130"/>
      <c r="CO192" s="130"/>
      <c r="CP192" s="130"/>
      <c r="CQ192" s="130"/>
      <c r="CR192" s="130"/>
      <c r="CS192" s="130"/>
      <c r="CT192" s="130"/>
      <c r="CU192" s="130"/>
      <c r="CV192" s="130"/>
      <c r="CW192" s="130"/>
      <c r="CX192" s="130"/>
      <c r="CY192" s="130"/>
      <c r="CZ192" s="130"/>
      <c r="DA192" s="130"/>
      <c r="DB192" s="130"/>
      <c r="DC192" s="130"/>
      <c r="DD192" s="130"/>
      <c r="DE192" s="130"/>
      <c r="DF192" s="130"/>
      <c r="DG192" s="130"/>
      <c r="DH192" s="130"/>
      <c r="DI192" s="130"/>
      <c r="DJ192" s="130"/>
      <c r="DK192" s="130"/>
      <c r="DL192" s="130"/>
      <c r="DM192" s="130"/>
      <c r="DN192" s="130"/>
      <c r="DO192" s="130"/>
      <c r="DP192" s="130"/>
      <c r="DQ192" s="130"/>
      <c r="DR192" s="130"/>
      <c r="DS192" s="130"/>
      <c r="DT192" s="130"/>
      <c r="DU192" s="130"/>
      <c r="DV192" s="130"/>
      <c r="DW192" s="130"/>
      <c r="DX192" s="130"/>
      <c r="DY192" s="130"/>
      <c r="DZ192" s="130"/>
      <c r="EA192" s="130"/>
      <c r="EB192" s="130"/>
      <c r="EC192" s="130"/>
      <c r="ED192" s="130"/>
      <c r="EE192" s="130"/>
      <c r="EF192" s="130"/>
      <c r="EG192" s="130"/>
      <c r="EH192" s="130"/>
      <c r="EI192" s="130"/>
      <c r="EJ192" s="130"/>
      <c r="EK192" s="130"/>
      <c r="EL192" s="130"/>
      <c r="EM192" s="130"/>
      <c r="EN192" s="130"/>
      <c r="EO192" s="130"/>
      <c r="EP192" s="130"/>
      <c r="EQ192" s="130"/>
      <c r="ER192" s="130"/>
      <c r="ES192" s="130"/>
      <c r="ET192" s="130"/>
      <c r="EU192" s="130"/>
      <c r="EV192" s="130"/>
      <c r="EW192" s="130"/>
      <c r="EX192" s="130"/>
      <c r="EY192" s="130"/>
      <c r="EZ192" s="130"/>
      <c r="FA192" s="130"/>
      <c r="FB192" s="130"/>
      <c r="FC192" s="130"/>
      <c r="FD192" s="130"/>
      <c r="FE192" s="130"/>
      <c r="FF192" s="130"/>
      <c r="FG192" s="130"/>
      <c r="FH192" s="130"/>
      <c r="FI192" s="130"/>
      <c r="FJ192" s="130"/>
      <c r="FK192" s="130"/>
    </row>
    <row r="193" spans="1:167" s="33" customFormat="1" ht="30" customHeight="1">
      <c r="A193" s="32"/>
      <c r="B193" s="135" t="s">
        <v>116</v>
      </c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6"/>
      <c r="AC193" s="137" t="s">
        <v>117</v>
      </c>
      <c r="AD193" s="138"/>
      <c r="AE193" s="138"/>
      <c r="AF193" s="138"/>
      <c r="AG193" s="138"/>
      <c r="AH193" s="138"/>
      <c r="AI193" s="138"/>
      <c r="AJ193" s="138"/>
      <c r="AK193" s="139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4">
        <f>BQ193+CG193+CZ193+DP193+EF193</f>
        <v>0</v>
      </c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34"/>
      <c r="BP193" s="134"/>
      <c r="BQ193" s="130"/>
      <c r="BR193" s="130"/>
      <c r="BS193" s="130"/>
      <c r="BT193" s="130"/>
      <c r="BU193" s="130"/>
      <c r="BV193" s="130"/>
      <c r="BW193" s="130"/>
      <c r="BX193" s="130"/>
      <c r="BY193" s="130"/>
      <c r="BZ193" s="130"/>
      <c r="CA193" s="130"/>
      <c r="CB193" s="130"/>
      <c r="CC193" s="130"/>
      <c r="CD193" s="130"/>
      <c r="CE193" s="130"/>
      <c r="CF193" s="130"/>
      <c r="CG193" s="130"/>
      <c r="CH193" s="130"/>
      <c r="CI193" s="130"/>
      <c r="CJ193" s="130"/>
      <c r="CK193" s="130"/>
      <c r="CL193" s="130"/>
      <c r="CM193" s="130"/>
      <c r="CN193" s="130"/>
      <c r="CO193" s="130"/>
      <c r="CP193" s="130"/>
      <c r="CQ193" s="130"/>
      <c r="CR193" s="130"/>
      <c r="CS193" s="130"/>
      <c r="CT193" s="130"/>
      <c r="CU193" s="130"/>
      <c r="CV193" s="130"/>
      <c r="CW193" s="130"/>
      <c r="CX193" s="130"/>
      <c r="CY193" s="130"/>
      <c r="CZ193" s="130"/>
      <c r="DA193" s="130"/>
      <c r="DB193" s="130"/>
      <c r="DC193" s="130"/>
      <c r="DD193" s="130"/>
      <c r="DE193" s="130"/>
      <c r="DF193" s="130"/>
      <c r="DG193" s="130"/>
      <c r="DH193" s="130"/>
      <c r="DI193" s="130"/>
      <c r="DJ193" s="130"/>
      <c r="DK193" s="130"/>
      <c r="DL193" s="130"/>
      <c r="DM193" s="130"/>
      <c r="DN193" s="130"/>
      <c r="DO193" s="130"/>
      <c r="DP193" s="130"/>
      <c r="DQ193" s="130"/>
      <c r="DR193" s="130"/>
      <c r="DS193" s="130"/>
      <c r="DT193" s="130"/>
      <c r="DU193" s="130"/>
      <c r="DV193" s="130"/>
      <c r="DW193" s="130"/>
      <c r="DX193" s="130"/>
      <c r="DY193" s="130"/>
      <c r="DZ193" s="130"/>
      <c r="EA193" s="130"/>
      <c r="EB193" s="130"/>
      <c r="EC193" s="130"/>
      <c r="ED193" s="130"/>
      <c r="EE193" s="130"/>
      <c r="EF193" s="130"/>
      <c r="EG193" s="130"/>
      <c r="EH193" s="130"/>
      <c r="EI193" s="130"/>
      <c r="EJ193" s="130"/>
      <c r="EK193" s="130"/>
      <c r="EL193" s="130"/>
      <c r="EM193" s="130"/>
      <c r="EN193" s="130"/>
      <c r="EO193" s="130"/>
      <c r="EP193" s="130"/>
      <c r="EQ193" s="130"/>
      <c r="ER193" s="130"/>
      <c r="ES193" s="130"/>
      <c r="ET193" s="130"/>
      <c r="EU193" s="130"/>
      <c r="EV193" s="130"/>
      <c r="EW193" s="130"/>
      <c r="EX193" s="130"/>
      <c r="EY193" s="130"/>
      <c r="EZ193" s="130"/>
      <c r="FA193" s="130"/>
      <c r="FB193" s="130"/>
      <c r="FC193" s="130"/>
      <c r="FD193" s="130"/>
      <c r="FE193" s="130"/>
      <c r="FF193" s="130"/>
      <c r="FG193" s="130"/>
      <c r="FH193" s="130"/>
      <c r="FI193" s="130"/>
      <c r="FJ193" s="130"/>
      <c r="FK193" s="130"/>
    </row>
    <row r="194" spans="1:167" s="33" customFormat="1" ht="15" customHeight="1">
      <c r="A194" s="32"/>
      <c r="B194" s="135" t="s">
        <v>119</v>
      </c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6"/>
      <c r="AC194" s="137" t="s">
        <v>118</v>
      </c>
      <c r="AD194" s="138"/>
      <c r="AE194" s="138"/>
      <c r="AF194" s="138"/>
      <c r="AG194" s="138"/>
      <c r="AH194" s="138"/>
      <c r="AI194" s="138"/>
      <c r="AJ194" s="138"/>
      <c r="AK194" s="139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4">
        <f>BQ194+CG194+CZ194+DP194+EF194</f>
        <v>0</v>
      </c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0"/>
      <c r="BR194" s="130"/>
      <c r="BS194" s="130"/>
      <c r="BT194" s="130"/>
      <c r="BU194" s="130"/>
      <c r="BV194" s="130"/>
      <c r="BW194" s="130"/>
      <c r="BX194" s="130"/>
      <c r="BY194" s="130"/>
      <c r="BZ194" s="130"/>
      <c r="CA194" s="130"/>
      <c r="CB194" s="130"/>
      <c r="CC194" s="130"/>
      <c r="CD194" s="130"/>
      <c r="CE194" s="130"/>
      <c r="CF194" s="130"/>
      <c r="CG194" s="130"/>
      <c r="CH194" s="130"/>
      <c r="CI194" s="130"/>
      <c r="CJ194" s="130"/>
      <c r="CK194" s="130"/>
      <c r="CL194" s="130"/>
      <c r="CM194" s="130"/>
      <c r="CN194" s="130"/>
      <c r="CO194" s="130"/>
      <c r="CP194" s="130"/>
      <c r="CQ194" s="130"/>
      <c r="CR194" s="130"/>
      <c r="CS194" s="130"/>
      <c r="CT194" s="130"/>
      <c r="CU194" s="130"/>
      <c r="CV194" s="130"/>
      <c r="CW194" s="130"/>
      <c r="CX194" s="130"/>
      <c r="CY194" s="130"/>
      <c r="CZ194" s="130"/>
      <c r="DA194" s="130"/>
      <c r="DB194" s="130"/>
      <c r="DC194" s="130"/>
      <c r="DD194" s="130"/>
      <c r="DE194" s="130"/>
      <c r="DF194" s="130"/>
      <c r="DG194" s="130"/>
      <c r="DH194" s="130"/>
      <c r="DI194" s="130"/>
      <c r="DJ194" s="130"/>
      <c r="DK194" s="130"/>
      <c r="DL194" s="130"/>
      <c r="DM194" s="130"/>
      <c r="DN194" s="130"/>
      <c r="DO194" s="130"/>
      <c r="DP194" s="130"/>
      <c r="DQ194" s="130"/>
      <c r="DR194" s="130"/>
      <c r="DS194" s="130"/>
      <c r="DT194" s="130"/>
      <c r="DU194" s="130"/>
      <c r="DV194" s="130"/>
      <c r="DW194" s="130"/>
      <c r="DX194" s="130"/>
      <c r="DY194" s="130"/>
      <c r="DZ194" s="130"/>
      <c r="EA194" s="130"/>
      <c r="EB194" s="130"/>
      <c r="EC194" s="130"/>
      <c r="ED194" s="130"/>
      <c r="EE194" s="130"/>
      <c r="EF194" s="130"/>
      <c r="EG194" s="130"/>
      <c r="EH194" s="130"/>
      <c r="EI194" s="130"/>
      <c r="EJ194" s="130"/>
      <c r="EK194" s="130"/>
      <c r="EL194" s="130"/>
      <c r="EM194" s="130"/>
      <c r="EN194" s="130"/>
      <c r="EO194" s="130"/>
      <c r="EP194" s="130"/>
      <c r="EQ194" s="130"/>
      <c r="ER194" s="130"/>
      <c r="ES194" s="130"/>
      <c r="ET194" s="130"/>
      <c r="EU194" s="130"/>
      <c r="EV194" s="130"/>
      <c r="EW194" s="130"/>
      <c r="EX194" s="130"/>
      <c r="EY194" s="130"/>
      <c r="EZ194" s="130"/>
      <c r="FA194" s="130"/>
      <c r="FB194" s="130"/>
      <c r="FC194" s="130"/>
      <c r="FD194" s="130"/>
      <c r="FE194" s="130"/>
      <c r="FF194" s="130"/>
      <c r="FG194" s="130"/>
      <c r="FH194" s="130"/>
      <c r="FI194" s="130"/>
      <c r="FJ194" s="130"/>
      <c r="FK194" s="130"/>
    </row>
    <row r="195" spans="1:167" s="33" customFormat="1" ht="30" customHeight="1">
      <c r="A195" s="32"/>
      <c r="B195" s="169" t="s">
        <v>122</v>
      </c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70"/>
      <c r="AC195" s="137" t="s">
        <v>120</v>
      </c>
      <c r="AD195" s="138"/>
      <c r="AE195" s="138"/>
      <c r="AF195" s="138"/>
      <c r="AG195" s="138"/>
      <c r="AH195" s="138"/>
      <c r="AI195" s="138"/>
      <c r="AJ195" s="138"/>
      <c r="AK195" s="139"/>
      <c r="AL195" s="133" t="s">
        <v>21</v>
      </c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4">
        <f>BQ195+CG195+CZ195+DP195+EF195</f>
        <v>0</v>
      </c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0"/>
      <c r="BR195" s="130"/>
      <c r="BS195" s="130"/>
      <c r="BT195" s="130"/>
      <c r="BU195" s="130"/>
      <c r="BV195" s="130"/>
      <c r="BW195" s="130"/>
      <c r="BX195" s="130"/>
      <c r="BY195" s="130"/>
      <c r="BZ195" s="130"/>
      <c r="CA195" s="130"/>
      <c r="CB195" s="130"/>
      <c r="CC195" s="130"/>
      <c r="CD195" s="130"/>
      <c r="CE195" s="130"/>
      <c r="CF195" s="130"/>
      <c r="CG195" s="130"/>
      <c r="CH195" s="130"/>
      <c r="CI195" s="130"/>
      <c r="CJ195" s="130"/>
      <c r="CK195" s="130"/>
      <c r="CL195" s="130"/>
      <c r="CM195" s="130"/>
      <c r="CN195" s="130"/>
      <c r="CO195" s="130"/>
      <c r="CP195" s="130"/>
      <c r="CQ195" s="130"/>
      <c r="CR195" s="130"/>
      <c r="CS195" s="130"/>
      <c r="CT195" s="130"/>
      <c r="CU195" s="130"/>
      <c r="CV195" s="130"/>
      <c r="CW195" s="130"/>
      <c r="CX195" s="130"/>
      <c r="CY195" s="130"/>
      <c r="CZ195" s="130"/>
      <c r="DA195" s="130"/>
      <c r="DB195" s="130"/>
      <c r="DC195" s="130"/>
      <c r="DD195" s="130"/>
      <c r="DE195" s="130"/>
      <c r="DF195" s="130"/>
      <c r="DG195" s="130"/>
      <c r="DH195" s="130"/>
      <c r="DI195" s="130"/>
      <c r="DJ195" s="130"/>
      <c r="DK195" s="130"/>
      <c r="DL195" s="130"/>
      <c r="DM195" s="130"/>
      <c r="DN195" s="130"/>
      <c r="DO195" s="130"/>
      <c r="DP195" s="130"/>
      <c r="DQ195" s="130"/>
      <c r="DR195" s="130"/>
      <c r="DS195" s="130"/>
      <c r="DT195" s="130"/>
      <c r="DU195" s="130"/>
      <c r="DV195" s="130"/>
      <c r="DW195" s="130"/>
      <c r="DX195" s="130"/>
      <c r="DY195" s="130"/>
      <c r="DZ195" s="130"/>
      <c r="EA195" s="130"/>
      <c r="EB195" s="130"/>
      <c r="EC195" s="130"/>
      <c r="ED195" s="130"/>
      <c r="EE195" s="130"/>
      <c r="EF195" s="130"/>
      <c r="EG195" s="130"/>
      <c r="EH195" s="130"/>
      <c r="EI195" s="130"/>
      <c r="EJ195" s="130"/>
      <c r="EK195" s="130"/>
      <c r="EL195" s="130"/>
      <c r="EM195" s="130"/>
      <c r="EN195" s="130"/>
      <c r="EO195" s="130"/>
      <c r="EP195" s="130"/>
      <c r="EQ195" s="130"/>
      <c r="ER195" s="130"/>
      <c r="ES195" s="130"/>
      <c r="ET195" s="130"/>
      <c r="EU195" s="130"/>
      <c r="EV195" s="130"/>
      <c r="EW195" s="130"/>
      <c r="EX195" s="130"/>
      <c r="EY195" s="130"/>
      <c r="EZ195" s="130"/>
      <c r="FA195" s="130"/>
      <c r="FB195" s="130"/>
      <c r="FC195" s="130"/>
      <c r="FD195" s="130"/>
      <c r="FE195" s="130"/>
      <c r="FF195" s="130"/>
      <c r="FG195" s="130"/>
      <c r="FH195" s="130"/>
      <c r="FI195" s="130"/>
      <c r="FJ195" s="130"/>
      <c r="FK195" s="130"/>
    </row>
    <row r="196" spans="1:167" s="33" customFormat="1" ht="30" customHeight="1">
      <c r="A196" s="32"/>
      <c r="B196" s="169" t="s">
        <v>123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70"/>
      <c r="AC196" s="137" t="s">
        <v>121</v>
      </c>
      <c r="AD196" s="138"/>
      <c r="AE196" s="138"/>
      <c r="AF196" s="138"/>
      <c r="AG196" s="138"/>
      <c r="AH196" s="138"/>
      <c r="AI196" s="138"/>
      <c r="AJ196" s="138"/>
      <c r="AK196" s="139"/>
      <c r="AL196" s="133" t="s">
        <v>21</v>
      </c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4">
        <f>BQ196+CG196+CZ196+DP196+EF196</f>
        <v>0</v>
      </c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0">
        <f>BQ195+BQ136-BQ152</f>
        <v>0</v>
      </c>
      <c r="BR196" s="130"/>
      <c r="BS196" s="130"/>
      <c r="BT196" s="130"/>
      <c r="BU196" s="130"/>
      <c r="BV196" s="130"/>
      <c r="BW196" s="130"/>
      <c r="BX196" s="130"/>
      <c r="BY196" s="130"/>
      <c r="BZ196" s="130"/>
      <c r="CA196" s="130"/>
      <c r="CB196" s="130"/>
      <c r="CC196" s="130"/>
      <c r="CD196" s="130"/>
      <c r="CE196" s="130"/>
      <c r="CF196" s="130"/>
      <c r="CG196" s="130">
        <f>CG195+CG136-CG152</f>
        <v>0</v>
      </c>
      <c r="CH196" s="130"/>
      <c r="CI196" s="130"/>
      <c r="CJ196" s="130"/>
      <c r="CK196" s="130"/>
      <c r="CL196" s="130"/>
      <c r="CM196" s="130"/>
      <c r="CN196" s="130"/>
      <c r="CO196" s="130"/>
      <c r="CP196" s="130"/>
      <c r="CQ196" s="130"/>
      <c r="CR196" s="130"/>
      <c r="CS196" s="130"/>
      <c r="CT196" s="130"/>
      <c r="CU196" s="130"/>
      <c r="CV196" s="130"/>
      <c r="CW196" s="130"/>
      <c r="CX196" s="130"/>
      <c r="CY196" s="130"/>
      <c r="CZ196" s="130">
        <f>CZ195+CZ136-CZ152</f>
        <v>0</v>
      </c>
      <c r="DA196" s="130"/>
      <c r="DB196" s="130"/>
      <c r="DC196" s="130"/>
      <c r="DD196" s="130"/>
      <c r="DE196" s="130"/>
      <c r="DF196" s="130"/>
      <c r="DG196" s="130"/>
      <c r="DH196" s="130"/>
      <c r="DI196" s="130"/>
      <c r="DJ196" s="130"/>
      <c r="DK196" s="130"/>
      <c r="DL196" s="130"/>
      <c r="DM196" s="130"/>
      <c r="DN196" s="130"/>
      <c r="DO196" s="130"/>
      <c r="DP196" s="130">
        <f>DP195+DP136-DP152</f>
        <v>0</v>
      </c>
      <c r="DQ196" s="130"/>
      <c r="DR196" s="130"/>
      <c r="DS196" s="130"/>
      <c r="DT196" s="130"/>
      <c r="DU196" s="130"/>
      <c r="DV196" s="130"/>
      <c r="DW196" s="130"/>
      <c r="DX196" s="130"/>
      <c r="DY196" s="130"/>
      <c r="DZ196" s="130"/>
      <c r="EA196" s="130"/>
      <c r="EB196" s="130"/>
      <c r="EC196" s="130"/>
      <c r="ED196" s="130"/>
      <c r="EE196" s="130"/>
      <c r="EF196" s="130">
        <f>EF195+EF136-EF152</f>
        <v>0</v>
      </c>
      <c r="EG196" s="130"/>
      <c r="EH196" s="130"/>
      <c r="EI196" s="130"/>
      <c r="EJ196" s="130"/>
      <c r="EK196" s="130"/>
      <c r="EL196" s="130"/>
      <c r="EM196" s="130"/>
      <c r="EN196" s="130"/>
      <c r="EO196" s="130"/>
      <c r="EP196" s="130"/>
      <c r="EQ196" s="130"/>
      <c r="ER196" s="130"/>
      <c r="ES196" s="130"/>
      <c r="ET196" s="130"/>
      <c r="EU196" s="130"/>
      <c r="EV196" s="130">
        <f>EV195+EV136-EV152</f>
        <v>0</v>
      </c>
      <c r="EW196" s="130"/>
      <c r="EX196" s="130"/>
      <c r="EY196" s="130"/>
      <c r="EZ196" s="130"/>
      <c r="FA196" s="130"/>
      <c r="FB196" s="130"/>
      <c r="FC196" s="130"/>
      <c r="FD196" s="130"/>
      <c r="FE196" s="130"/>
      <c r="FF196" s="130"/>
      <c r="FG196" s="130"/>
      <c r="FH196" s="130"/>
      <c r="FI196" s="130"/>
      <c r="FJ196" s="130"/>
      <c r="FK196" s="130"/>
    </row>
  </sheetData>
  <sheetProtection/>
  <mergeCells count="1768">
    <mergeCell ref="CG196:CY196"/>
    <mergeCell ref="CZ196:DO196"/>
    <mergeCell ref="DP196:EE196"/>
    <mergeCell ref="EF196:EU196"/>
    <mergeCell ref="EV196:FK196"/>
    <mergeCell ref="CG195:CY195"/>
    <mergeCell ref="CZ195:DO195"/>
    <mergeCell ref="DP195:EE195"/>
    <mergeCell ref="EF195:EU195"/>
    <mergeCell ref="EV195:FK195"/>
    <mergeCell ref="B196:AB196"/>
    <mergeCell ref="AC196:AK196"/>
    <mergeCell ref="AL196:AZ196"/>
    <mergeCell ref="BA196:BP196"/>
    <mergeCell ref="BQ196:CF196"/>
    <mergeCell ref="B2:FJ2"/>
    <mergeCell ref="DP192:EE192"/>
    <mergeCell ref="EF192:EU192"/>
    <mergeCell ref="EV192:FK192"/>
    <mergeCell ref="B193:AB193"/>
    <mergeCell ref="EK1:FK1"/>
    <mergeCell ref="A9:FK9"/>
    <mergeCell ref="A72:FK72"/>
    <mergeCell ref="B73:AB73"/>
    <mergeCell ref="B195:AB195"/>
    <mergeCell ref="AC195:AK195"/>
    <mergeCell ref="AL195:AZ195"/>
    <mergeCell ref="BA195:BP195"/>
    <mergeCell ref="BQ195:CF195"/>
    <mergeCell ref="CZ192:DO192"/>
    <mergeCell ref="AC193:AK193"/>
    <mergeCell ref="AL193:AZ193"/>
    <mergeCell ref="BA193:BP193"/>
    <mergeCell ref="BQ193:CF193"/>
    <mergeCell ref="CG193:CY193"/>
    <mergeCell ref="CZ191:DO191"/>
    <mergeCell ref="DP191:EE191"/>
    <mergeCell ref="EF191:EU191"/>
    <mergeCell ref="EV191:FK191"/>
    <mergeCell ref="B192:AB192"/>
    <mergeCell ref="AC192:AK192"/>
    <mergeCell ref="AL192:AZ192"/>
    <mergeCell ref="BA192:BP192"/>
    <mergeCell ref="BQ192:CF192"/>
    <mergeCell ref="CG192:CY192"/>
    <mergeCell ref="CZ190:DO190"/>
    <mergeCell ref="DP190:EE190"/>
    <mergeCell ref="EF190:EU190"/>
    <mergeCell ref="EV190:FK190"/>
    <mergeCell ref="B191:AB191"/>
    <mergeCell ref="AC191:AK191"/>
    <mergeCell ref="AL191:AZ191"/>
    <mergeCell ref="BA191:BP191"/>
    <mergeCell ref="BQ191:CF191"/>
    <mergeCell ref="CG191:CY191"/>
    <mergeCell ref="CZ189:DO189"/>
    <mergeCell ref="DP189:EE189"/>
    <mergeCell ref="EF189:EU189"/>
    <mergeCell ref="EV189:FK189"/>
    <mergeCell ref="B190:AB190"/>
    <mergeCell ref="AC190:AK190"/>
    <mergeCell ref="AL190:AZ190"/>
    <mergeCell ref="BA190:BP190"/>
    <mergeCell ref="BQ190:CF190"/>
    <mergeCell ref="CG190:CY190"/>
    <mergeCell ref="EV187:FK187"/>
    <mergeCell ref="AL188:AZ188"/>
    <mergeCell ref="BA188:BP188"/>
    <mergeCell ref="BQ188:CF188"/>
    <mergeCell ref="CG188:CY188"/>
    <mergeCell ref="CZ188:DO188"/>
    <mergeCell ref="DP188:EE188"/>
    <mergeCell ref="EF188:EU188"/>
    <mergeCell ref="EV188:FK188"/>
    <mergeCell ref="EF186:EU186"/>
    <mergeCell ref="EV186:FK186"/>
    <mergeCell ref="B187:AB187"/>
    <mergeCell ref="AL187:AZ187"/>
    <mergeCell ref="BA187:BP187"/>
    <mergeCell ref="BQ187:CF187"/>
    <mergeCell ref="CG187:CY187"/>
    <mergeCell ref="CZ187:DO187"/>
    <mergeCell ref="DP187:EE187"/>
    <mergeCell ref="EF187:EU187"/>
    <mergeCell ref="AL186:AZ186"/>
    <mergeCell ref="BA186:BP186"/>
    <mergeCell ref="BQ186:CF186"/>
    <mergeCell ref="CG186:CY186"/>
    <mergeCell ref="CZ186:DO186"/>
    <mergeCell ref="DP186:EE186"/>
    <mergeCell ref="EV184:FK184"/>
    <mergeCell ref="B185:AB186"/>
    <mergeCell ref="AL185:AZ185"/>
    <mergeCell ref="BA185:BP185"/>
    <mergeCell ref="BQ185:CF185"/>
    <mergeCell ref="CG185:CY185"/>
    <mergeCell ref="CZ185:DO185"/>
    <mergeCell ref="DP185:EE185"/>
    <mergeCell ref="EF185:EU185"/>
    <mergeCell ref="EV185:FK185"/>
    <mergeCell ref="EF183:EU183"/>
    <mergeCell ref="EV183:FK183"/>
    <mergeCell ref="B184:AB184"/>
    <mergeCell ref="AL184:AZ184"/>
    <mergeCell ref="BA184:BP184"/>
    <mergeCell ref="BQ184:CF184"/>
    <mergeCell ref="CG184:CY184"/>
    <mergeCell ref="CZ184:DO184"/>
    <mergeCell ref="DP184:EE184"/>
    <mergeCell ref="EF184:EU184"/>
    <mergeCell ref="AL183:AZ183"/>
    <mergeCell ref="BA183:BP183"/>
    <mergeCell ref="BQ183:CF183"/>
    <mergeCell ref="CG183:CY183"/>
    <mergeCell ref="CZ183:DO183"/>
    <mergeCell ref="DP183:EE183"/>
    <mergeCell ref="EV181:FK181"/>
    <mergeCell ref="AL182:AZ182"/>
    <mergeCell ref="BA182:BP182"/>
    <mergeCell ref="BQ182:CF182"/>
    <mergeCell ref="CG182:CY182"/>
    <mergeCell ref="CZ182:DO182"/>
    <mergeCell ref="DP182:EE182"/>
    <mergeCell ref="EF182:EU182"/>
    <mergeCell ref="EV182:FK182"/>
    <mergeCell ref="EF179:EU179"/>
    <mergeCell ref="EV179:FK179"/>
    <mergeCell ref="B181:AB181"/>
    <mergeCell ref="AL181:AZ181"/>
    <mergeCell ref="BA181:BP181"/>
    <mergeCell ref="BQ181:CF181"/>
    <mergeCell ref="CG181:CY181"/>
    <mergeCell ref="CZ181:DO181"/>
    <mergeCell ref="DP181:EE181"/>
    <mergeCell ref="EF181:EU181"/>
    <mergeCell ref="AL179:AZ179"/>
    <mergeCell ref="BA179:BP179"/>
    <mergeCell ref="BQ179:CF179"/>
    <mergeCell ref="CG179:CY179"/>
    <mergeCell ref="CZ179:DO179"/>
    <mergeCell ref="DP179:EE179"/>
    <mergeCell ref="EV177:FK177"/>
    <mergeCell ref="B178:AB178"/>
    <mergeCell ref="AL178:AZ178"/>
    <mergeCell ref="BA178:BP178"/>
    <mergeCell ref="BQ178:CF178"/>
    <mergeCell ref="CG178:CY178"/>
    <mergeCell ref="CZ178:DO178"/>
    <mergeCell ref="DP178:EE178"/>
    <mergeCell ref="EF178:EU178"/>
    <mergeCell ref="EV178:FK178"/>
    <mergeCell ref="EF176:EU176"/>
    <mergeCell ref="EV176:FK176"/>
    <mergeCell ref="B177:AB177"/>
    <mergeCell ref="AL177:AZ177"/>
    <mergeCell ref="BA177:BP177"/>
    <mergeCell ref="BQ177:CF177"/>
    <mergeCell ref="CG177:CY177"/>
    <mergeCell ref="CZ177:DO177"/>
    <mergeCell ref="DP177:EE177"/>
    <mergeCell ref="EF177:EU177"/>
    <mergeCell ref="AL176:AZ176"/>
    <mergeCell ref="BA176:BP176"/>
    <mergeCell ref="BQ176:CF176"/>
    <mergeCell ref="CG176:CY176"/>
    <mergeCell ref="CZ176:DO176"/>
    <mergeCell ref="DP176:EE176"/>
    <mergeCell ref="EV174:FK174"/>
    <mergeCell ref="B175:AB175"/>
    <mergeCell ref="AL175:AZ175"/>
    <mergeCell ref="BA175:BP175"/>
    <mergeCell ref="BQ175:CF175"/>
    <mergeCell ref="CG175:CY175"/>
    <mergeCell ref="CZ175:DO175"/>
    <mergeCell ref="DP175:EE175"/>
    <mergeCell ref="EF175:EU175"/>
    <mergeCell ref="EV175:FK175"/>
    <mergeCell ref="EF173:EU173"/>
    <mergeCell ref="EV173:FK173"/>
    <mergeCell ref="B174:AB174"/>
    <mergeCell ref="AL174:AZ174"/>
    <mergeCell ref="BA174:BP174"/>
    <mergeCell ref="BQ174:CF174"/>
    <mergeCell ref="CG174:CY174"/>
    <mergeCell ref="CZ174:DO174"/>
    <mergeCell ref="DP174:EE174"/>
    <mergeCell ref="EF174:EU174"/>
    <mergeCell ref="AL173:AZ173"/>
    <mergeCell ref="BA173:BP173"/>
    <mergeCell ref="BQ173:CF173"/>
    <mergeCell ref="CG173:CY173"/>
    <mergeCell ref="CZ173:DO173"/>
    <mergeCell ref="DP173:EE173"/>
    <mergeCell ref="EV171:FK171"/>
    <mergeCell ref="B172:AB172"/>
    <mergeCell ref="AL172:AZ172"/>
    <mergeCell ref="BA172:BP172"/>
    <mergeCell ref="BQ172:CF172"/>
    <mergeCell ref="CG172:CY172"/>
    <mergeCell ref="CZ172:DO172"/>
    <mergeCell ref="DP172:EE172"/>
    <mergeCell ref="EF172:EU172"/>
    <mergeCell ref="EV172:FK172"/>
    <mergeCell ref="EF170:EU170"/>
    <mergeCell ref="EV170:FK170"/>
    <mergeCell ref="B171:AB171"/>
    <mergeCell ref="AL171:AZ171"/>
    <mergeCell ref="BA171:BP171"/>
    <mergeCell ref="BQ171:CF171"/>
    <mergeCell ref="CG171:CY171"/>
    <mergeCell ref="CZ171:DO171"/>
    <mergeCell ref="DP171:EE171"/>
    <mergeCell ref="EF171:EU171"/>
    <mergeCell ref="AL170:AZ170"/>
    <mergeCell ref="BA170:BP170"/>
    <mergeCell ref="BQ170:CF170"/>
    <mergeCell ref="CG170:CY170"/>
    <mergeCell ref="CZ170:DO170"/>
    <mergeCell ref="DP170:EE170"/>
    <mergeCell ref="EV168:FK168"/>
    <mergeCell ref="B169:AB169"/>
    <mergeCell ref="AL169:AZ169"/>
    <mergeCell ref="BA169:BP169"/>
    <mergeCell ref="BQ169:CF169"/>
    <mergeCell ref="CG169:CY169"/>
    <mergeCell ref="CZ169:DO169"/>
    <mergeCell ref="DP169:EE169"/>
    <mergeCell ref="EF169:EU169"/>
    <mergeCell ref="EV169:FK169"/>
    <mergeCell ref="EF167:EU167"/>
    <mergeCell ref="EV167:FK167"/>
    <mergeCell ref="B168:AB168"/>
    <mergeCell ref="AL168:AZ168"/>
    <mergeCell ref="BA168:BP168"/>
    <mergeCell ref="BQ168:CF168"/>
    <mergeCell ref="CG168:CY168"/>
    <mergeCell ref="CZ168:DO168"/>
    <mergeCell ref="DP168:EE168"/>
    <mergeCell ref="EF168:EU168"/>
    <mergeCell ref="EF166:EU166"/>
    <mergeCell ref="EV166:FK166"/>
    <mergeCell ref="B167:AB167"/>
    <mergeCell ref="AL167:AZ167"/>
    <mergeCell ref="BA167:BP167"/>
    <mergeCell ref="BQ167:CF167"/>
    <mergeCell ref="CG167:CY167"/>
    <mergeCell ref="CZ167:DO167"/>
    <mergeCell ref="AC167:AK167"/>
    <mergeCell ref="DP167:EE167"/>
    <mergeCell ref="B166:AB166"/>
    <mergeCell ref="AL166:AZ166"/>
    <mergeCell ref="BA166:BP166"/>
    <mergeCell ref="BQ166:CF166"/>
    <mergeCell ref="CZ165:DO165"/>
    <mergeCell ref="DP165:EE165"/>
    <mergeCell ref="CG166:CY166"/>
    <mergeCell ref="CZ166:DO166"/>
    <mergeCell ref="DP166:EE166"/>
    <mergeCell ref="EV164:FK164"/>
    <mergeCell ref="B165:AB165"/>
    <mergeCell ref="AL165:AZ165"/>
    <mergeCell ref="BA165:BP165"/>
    <mergeCell ref="BQ165:CF165"/>
    <mergeCell ref="CG165:CY165"/>
    <mergeCell ref="EF165:EU165"/>
    <mergeCell ref="EV165:FK165"/>
    <mergeCell ref="AL164:AZ164"/>
    <mergeCell ref="BA164:BP164"/>
    <mergeCell ref="BQ164:CF164"/>
    <mergeCell ref="CG164:CY164"/>
    <mergeCell ref="DP163:EE163"/>
    <mergeCell ref="EF163:EU163"/>
    <mergeCell ref="CZ164:DO164"/>
    <mergeCell ref="DP164:EE164"/>
    <mergeCell ref="EF164:EU164"/>
    <mergeCell ref="DP162:EE162"/>
    <mergeCell ref="EF162:EU162"/>
    <mergeCell ref="EV162:FK162"/>
    <mergeCell ref="AL163:AZ163"/>
    <mergeCell ref="BA163:BP163"/>
    <mergeCell ref="BQ163:CF163"/>
    <mergeCell ref="CG163:CY163"/>
    <mergeCell ref="CZ163:DO163"/>
    <mergeCell ref="EV163:FK163"/>
    <mergeCell ref="B162:AB162"/>
    <mergeCell ref="AL162:AZ162"/>
    <mergeCell ref="BA162:BP162"/>
    <mergeCell ref="BQ162:CF162"/>
    <mergeCell ref="CG162:CY162"/>
    <mergeCell ref="CZ162:DO162"/>
    <mergeCell ref="EV160:FK160"/>
    <mergeCell ref="AL161:AZ161"/>
    <mergeCell ref="BA161:BP161"/>
    <mergeCell ref="BQ161:CF161"/>
    <mergeCell ref="CG161:CY161"/>
    <mergeCell ref="CZ161:DO161"/>
    <mergeCell ref="DP161:EE161"/>
    <mergeCell ref="EF161:EU161"/>
    <mergeCell ref="EV161:FK161"/>
    <mergeCell ref="DP159:EE159"/>
    <mergeCell ref="EF159:EU159"/>
    <mergeCell ref="EV159:FK159"/>
    <mergeCell ref="AL160:AZ160"/>
    <mergeCell ref="BA160:BP160"/>
    <mergeCell ref="BQ160:CF160"/>
    <mergeCell ref="CG160:CY160"/>
    <mergeCell ref="CZ160:DO160"/>
    <mergeCell ref="DP160:EE160"/>
    <mergeCell ref="EF160:EU160"/>
    <mergeCell ref="B159:AB159"/>
    <mergeCell ref="AL159:AZ159"/>
    <mergeCell ref="BA159:BP159"/>
    <mergeCell ref="BQ159:CF159"/>
    <mergeCell ref="CG159:CY159"/>
    <mergeCell ref="CZ159:DO159"/>
    <mergeCell ref="EV157:FK157"/>
    <mergeCell ref="B158:AB158"/>
    <mergeCell ref="AL158:AZ158"/>
    <mergeCell ref="BA158:BP158"/>
    <mergeCell ref="BQ158:CF158"/>
    <mergeCell ref="CG158:CY158"/>
    <mergeCell ref="CZ158:DO158"/>
    <mergeCell ref="DP158:EE158"/>
    <mergeCell ref="EF158:EU158"/>
    <mergeCell ref="EV158:FK158"/>
    <mergeCell ref="EF156:EU156"/>
    <mergeCell ref="EV156:FK156"/>
    <mergeCell ref="B157:AB157"/>
    <mergeCell ref="AL157:AZ157"/>
    <mergeCell ref="BA157:BP157"/>
    <mergeCell ref="BQ157:CF157"/>
    <mergeCell ref="CG157:CY157"/>
    <mergeCell ref="CZ157:DO157"/>
    <mergeCell ref="DP157:EE157"/>
    <mergeCell ref="EF157:EU157"/>
    <mergeCell ref="DP155:EE155"/>
    <mergeCell ref="EF155:EU155"/>
    <mergeCell ref="EV155:FK155"/>
    <mergeCell ref="B156:AB156"/>
    <mergeCell ref="AL156:AZ156"/>
    <mergeCell ref="BA156:BP156"/>
    <mergeCell ref="BQ156:CF156"/>
    <mergeCell ref="CG156:CY156"/>
    <mergeCell ref="CZ156:DO156"/>
    <mergeCell ref="DP156:EE156"/>
    <mergeCell ref="B155:AB155"/>
    <mergeCell ref="AL155:AZ155"/>
    <mergeCell ref="BA155:BP155"/>
    <mergeCell ref="BQ155:CF155"/>
    <mergeCell ref="CG155:CY155"/>
    <mergeCell ref="CZ155:DO155"/>
    <mergeCell ref="EV153:FK153"/>
    <mergeCell ref="B154:AB154"/>
    <mergeCell ref="AL154:AZ154"/>
    <mergeCell ref="BA154:BP154"/>
    <mergeCell ref="BQ154:CF154"/>
    <mergeCell ref="CG154:CY154"/>
    <mergeCell ref="CZ154:DO154"/>
    <mergeCell ref="DP154:EE154"/>
    <mergeCell ref="EF154:EU154"/>
    <mergeCell ref="EV154:FK154"/>
    <mergeCell ref="EV152:FK152"/>
    <mergeCell ref="B153:AB153"/>
    <mergeCell ref="AC153:AK153"/>
    <mergeCell ref="AL153:AZ153"/>
    <mergeCell ref="BA153:BP153"/>
    <mergeCell ref="BQ153:CF153"/>
    <mergeCell ref="CG153:CY153"/>
    <mergeCell ref="CZ153:DO153"/>
    <mergeCell ref="DP153:EE153"/>
    <mergeCell ref="EF153:EU153"/>
    <mergeCell ref="EV151:FK151"/>
    <mergeCell ref="B152:AB152"/>
    <mergeCell ref="AC152:AK152"/>
    <mergeCell ref="AL152:AZ152"/>
    <mergeCell ref="BA152:BP152"/>
    <mergeCell ref="BQ152:CF152"/>
    <mergeCell ref="CG152:CY152"/>
    <mergeCell ref="CZ152:DO152"/>
    <mergeCell ref="DP152:EE152"/>
    <mergeCell ref="EF152:EU152"/>
    <mergeCell ref="EV150:FK150"/>
    <mergeCell ref="B151:AB151"/>
    <mergeCell ref="AC151:AK151"/>
    <mergeCell ref="AL151:AZ151"/>
    <mergeCell ref="BA151:BP151"/>
    <mergeCell ref="BQ151:CF151"/>
    <mergeCell ref="CG151:CY151"/>
    <mergeCell ref="CZ151:DO151"/>
    <mergeCell ref="DP151:EE151"/>
    <mergeCell ref="EF151:EU151"/>
    <mergeCell ref="EV149:FK149"/>
    <mergeCell ref="B150:AB150"/>
    <mergeCell ref="AC150:AK150"/>
    <mergeCell ref="AL150:AZ150"/>
    <mergeCell ref="BA150:BP150"/>
    <mergeCell ref="BQ150:CF150"/>
    <mergeCell ref="CG150:CY150"/>
    <mergeCell ref="CZ150:DO150"/>
    <mergeCell ref="DP150:EE150"/>
    <mergeCell ref="EF150:EU150"/>
    <mergeCell ref="EV148:FK148"/>
    <mergeCell ref="B149:AB149"/>
    <mergeCell ref="AC149:AK149"/>
    <mergeCell ref="AL149:AZ149"/>
    <mergeCell ref="BA149:BP149"/>
    <mergeCell ref="BQ149:CF149"/>
    <mergeCell ref="CG149:CY149"/>
    <mergeCell ref="CZ149:DO149"/>
    <mergeCell ref="DP149:EE149"/>
    <mergeCell ref="EF149:EU149"/>
    <mergeCell ref="EV147:FK147"/>
    <mergeCell ref="B148:AB148"/>
    <mergeCell ref="AC148:AK148"/>
    <mergeCell ref="AL148:AZ148"/>
    <mergeCell ref="BA148:BP148"/>
    <mergeCell ref="BQ148:CF148"/>
    <mergeCell ref="CG148:CY148"/>
    <mergeCell ref="CZ148:DO148"/>
    <mergeCell ref="DP148:EE148"/>
    <mergeCell ref="EF148:EU148"/>
    <mergeCell ref="EV146:FK146"/>
    <mergeCell ref="B147:AB147"/>
    <mergeCell ref="AC147:AK147"/>
    <mergeCell ref="AL147:AZ147"/>
    <mergeCell ref="BA147:BP147"/>
    <mergeCell ref="BQ147:CF147"/>
    <mergeCell ref="CG147:CY147"/>
    <mergeCell ref="CZ147:DO147"/>
    <mergeCell ref="DP147:EE147"/>
    <mergeCell ref="EF147:EU147"/>
    <mergeCell ref="EV145:FK145"/>
    <mergeCell ref="B146:AB146"/>
    <mergeCell ref="AC146:AK146"/>
    <mergeCell ref="AL146:AZ146"/>
    <mergeCell ref="BA146:BP146"/>
    <mergeCell ref="BQ146:CF146"/>
    <mergeCell ref="CG146:CY146"/>
    <mergeCell ref="CZ146:DO146"/>
    <mergeCell ref="DP146:EE146"/>
    <mergeCell ref="EF146:EU146"/>
    <mergeCell ref="EV144:FK144"/>
    <mergeCell ref="B145:AB145"/>
    <mergeCell ref="AC145:AK145"/>
    <mergeCell ref="AL145:AZ145"/>
    <mergeCell ref="BA145:BP145"/>
    <mergeCell ref="BQ145:CF145"/>
    <mergeCell ref="CG145:CY145"/>
    <mergeCell ref="CZ145:DO145"/>
    <mergeCell ref="DP145:EE145"/>
    <mergeCell ref="EF145:EU145"/>
    <mergeCell ref="EV143:FK143"/>
    <mergeCell ref="B144:AB144"/>
    <mergeCell ref="AC144:AK144"/>
    <mergeCell ref="AL144:AZ144"/>
    <mergeCell ref="BA144:BP144"/>
    <mergeCell ref="BQ144:CF144"/>
    <mergeCell ref="CG144:CY144"/>
    <mergeCell ref="CZ144:DO144"/>
    <mergeCell ref="DP144:EE144"/>
    <mergeCell ref="EF144:EU144"/>
    <mergeCell ref="EV142:FK142"/>
    <mergeCell ref="B143:AB143"/>
    <mergeCell ref="AC143:AK143"/>
    <mergeCell ref="AL143:AZ143"/>
    <mergeCell ref="BA143:BP143"/>
    <mergeCell ref="BQ143:CF143"/>
    <mergeCell ref="CG143:CY143"/>
    <mergeCell ref="CZ143:DO143"/>
    <mergeCell ref="DP143:EE143"/>
    <mergeCell ref="EF143:EU143"/>
    <mergeCell ref="EV141:FK141"/>
    <mergeCell ref="B142:AB142"/>
    <mergeCell ref="AC142:AK142"/>
    <mergeCell ref="AL142:AZ142"/>
    <mergeCell ref="BA142:BP142"/>
    <mergeCell ref="BQ142:CF142"/>
    <mergeCell ref="CG142:CY142"/>
    <mergeCell ref="CZ142:DO142"/>
    <mergeCell ref="DP142:EE142"/>
    <mergeCell ref="EF142:EU142"/>
    <mergeCell ref="EV140:FK140"/>
    <mergeCell ref="B141:AB141"/>
    <mergeCell ref="AC141:AK141"/>
    <mergeCell ref="AL141:AZ141"/>
    <mergeCell ref="BA141:BP141"/>
    <mergeCell ref="BQ141:CF141"/>
    <mergeCell ref="CG141:CY141"/>
    <mergeCell ref="CZ141:DO141"/>
    <mergeCell ref="DP141:EE141"/>
    <mergeCell ref="EF141:EU141"/>
    <mergeCell ref="EV139:FK139"/>
    <mergeCell ref="B140:AB140"/>
    <mergeCell ref="AC140:AK140"/>
    <mergeCell ref="AL140:AZ140"/>
    <mergeCell ref="BA140:BP140"/>
    <mergeCell ref="BQ140:CF140"/>
    <mergeCell ref="CG140:CY140"/>
    <mergeCell ref="CZ140:DO140"/>
    <mergeCell ref="DP140:EE140"/>
    <mergeCell ref="EF140:EU140"/>
    <mergeCell ref="EV138:FK138"/>
    <mergeCell ref="B139:AB139"/>
    <mergeCell ref="AC139:AK139"/>
    <mergeCell ref="AL139:AZ139"/>
    <mergeCell ref="BA139:BP139"/>
    <mergeCell ref="BQ139:CF139"/>
    <mergeCell ref="CG139:CY139"/>
    <mergeCell ref="CZ139:DO139"/>
    <mergeCell ref="DP139:EE139"/>
    <mergeCell ref="EF139:EU139"/>
    <mergeCell ref="BA138:BP138"/>
    <mergeCell ref="BQ138:CF138"/>
    <mergeCell ref="CG138:CY138"/>
    <mergeCell ref="CZ138:DO138"/>
    <mergeCell ref="DP138:EE138"/>
    <mergeCell ref="EF138:EU138"/>
    <mergeCell ref="CG24:CY24"/>
    <mergeCell ref="CZ24:DO24"/>
    <mergeCell ref="DP24:EE24"/>
    <mergeCell ref="EF24:EU24"/>
    <mergeCell ref="EV24:FK24"/>
    <mergeCell ref="EF137:EU137"/>
    <mergeCell ref="EV137:FK137"/>
    <mergeCell ref="CG27:CY27"/>
    <mergeCell ref="CZ27:DO27"/>
    <mergeCell ref="CZ26:DO26"/>
    <mergeCell ref="DP6:EE7"/>
    <mergeCell ref="CZ25:DO25"/>
    <mergeCell ref="DP25:EE25"/>
    <mergeCell ref="EF25:EU25"/>
    <mergeCell ref="EV25:FK25"/>
    <mergeCell ref="B24:AB24"/>
    <mergeCell ref="AC24:AK24"/>
    <mergeCell ref="AL24:AZ24"/>
    <mergeCell ref="BA24:BP24"/>
    <mergeCell ref="BQ24:CF24"/>
    <mergeCell ref="CZ8:DO8"/>
    <mergeCell ref="A4:AB7"/>
    <mergeCell ref="AC4:AK7"/>
    <mergeCell ref="AL4:AZ7"/>
    <mergeCell ref="BA4:FK4"/>
    <mergeCell ref="BA5:BP7"/>
    <mergeCell ref="BQ5:FK5"/>
    <mergeCell ref="BQ6:CF7"/>
    <mergeCell ref="CG6:CY7"/>
    <mergeCell ref="CZ6:DO7"/>
    <mergeCell ref="CZ10:DO10"/>
    <mergeCell ref="EF6:FK6"/>
    <mergeCell ref="EF7:EU7"/>
    <mergeCell ref="EV7:FK7"/>
    <mergeCell ref="A8:AB8"/>
    <mergeCell ref="AC8:AK8"/>
    <mergeCell ref="AL8:AZ8"/>
    <mergeCell ref="BA8:BP8"/>
    <mergeCell ref="BQ8:CF8"/>
    <mergeCell ref="CG8:CY8"/>
    <mergeCell ref="CZ11:DO11"/>
    <mergeCell ref="DP8:EE8"/>
    <mergeCell ref="EF8:EU8"/>
    <mergeCell ref="EV8:FK8"/>
    <mergeCell ref="B10:AB10"/>
    <mergeCell ref="AC10:AK10"/>
    <mergeCell ref="AL10:AZ10"/>
    <mergeCell ref="BA10:BP10"/>
    <mergeCell ref="BQ10:CF10"/>
    <mergeCell ref="CG10:CY10"/>
    <mergeCell ref="CZ12:DO12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13:DO13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4:DO14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5:DO15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9:DO19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20:DO20"/>
    <mergeCell ref="DP15:EE15"/>
    <mergeCell ref="EF15:EU15"/>
    <mergeCell ref="EV15:FK15"/>
    <mergeCell ref="B19:AB19"/>
    <mergeCell ref="AC19:AK19"/>
    <mergeCell ref="AL19:AZ19"/>
    <mergeCell ref="BA19:BP19"/>
    <mergeCell ref="BQ19:CF19"/>
    <mergeCell ref="CG19:CY19"/>
    <mergeCell ref="CZ21:DO21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22:DO22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23:DO23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B23:AB23"/>
    <mergeCell ref="AC23:AK23"/>
    <mergeCell ref="AL23:AZ23"/>
    <mergeCell ref="BA23:BP23"/>
    <mergeCell ref="BQ23:CF23"/>
    <mergeCell ref="CG23:CY23"/>
    <mergeCell ref="DP23:EE23"/>
    <mergeCell ref="EF23:EU23"/>
    <mergeCell ref="EV23:FK23"/>
    <mergeCell ref="DP22:EE22"/>
    <mergeCell ref="EF22:EU22"/>
    <mergeCell ref="EV22:FK22"/>
    <mergeCell ref="B26:AB26"/>
    <mergeCell ref="AC26:AK26"/>
    <mergeCell ref="AL26:AZ26"/>
    <mergeCell ref="BA26:BP26"/>
    <mergeCell ref="BQ26:CF26"/>
    <mergeCell ref="CG26:CY26"/>
    <mergeCell ref="CG28:CY28"/>
    <mergeCell ref="CZ28:DO28"/>
    <mergeCell ref="DP26:EE26"/>
    <mergeCell ref="EF26:EU26"/>
    <mergeCell ref="EV26:FK26"/>
    <mergeCell ref="B27:AB27"/>
    <mergeCell ref="AC27:AK27"/>
    <mergeCell ref="AL27:AZ27"/>
    <mergeCell ref="BA27:BP27"/>
    <mergeCell ref="BQ27:CF27"/>
    <mergeCell ref="CZ29:DO29"/>
    <mergeCell ref="DP29:EE29"/>
    <mergeCell ref="DP27:EE27"/>
    <mergeCell ref="EF27:EU27"/>
    <mergeCell ref="EV27:FK27"/>
    <mergeCell ref="B28:AB28"/>
    <mergeCell ref="AC28:AK31"/>
    <mergeCell ref="AL28:AZ28"/>
    <mergeCell ref="BA28:BP28"/>
    <mergeCell ref="BQ28:CF28"/>
    <mergeCell ref="DP30:EE30"/>
    <mergeCell ref="EF30:EU30"/>
    <mergeCell ref="DP28:EE28"/>
    <mergeCell ref="EF28:EU28"/>
    <mergeCell ref="EV28:FK28"/>
    <mergeCell ref="B29:AB29"/>
    <mergeCell ref="AL29:AZ29"/>
    <mergeCell ref="BA29:BP29"/>
    <mergeCell ref="BQ29:CF29"/>
    <mergeCell ref="CG29:CY29"/>
    <mergeCell ref="EF31:EU31"/>
    <mergeCell ref="EV31:FK31"/>
    <mergeCell ref="EF29:EU29"/>
    <mergeCell ref="EV29:FK29"/>
    <mergeCell ref="B30:AB30"/>
    <mergeCell ref="AL30:AZ30"/>
    <mergeCell ref="BA30:BP30"/>
    <mergeCell ref="BQ30:CF30"/>
    <mergeCell ref="CG30:CY30"/>
    <mergeCell ref="CZ30:DO30"/>
    <mergeCell ref="BQ32:CF32"/>
    <mergeCell ref="CG32:CY32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CZ32:DO32"/>
    <mergeCell ref="DP32:EE32"/>
    <mergeCell ref="EF32:EU32"/>
    <mergeCell ref="EV32:FK32"/>
    <mergeCell ref="B33:AB33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5"/>
    <mergeCell ref="AL34:AZ34"/>
    <mergeCell ref="BA34:BP34"/>
    <mergeCell ref="BQ34:CF34"/>
    <mergeCell ref="CG34:CY34"/>
    <mergeCell ref="CZ34:DO34"/>
    <mergeCell ref="DP34:EE34"/>
    <mergeCell ref="EF34:EU34"/>
    <mergeCell ref="EV34:FK34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AL36:AZ36"/>
    <mergeCell ref="BA36:BP36"/>
    <mergeCell ref="BQ36:CF36"/>
    <mergeCell ref="CG36:CY36"/>
    <mergeCell ref="B25:AB25"/>
    <mergeCell ref="CG25:CY25"/>
    <mergeCell ref="B32:AB32"/>
    <mergeCell ref="AC32:AK35"/>
    <mergeCell ref="AL32:AZ32"/>
    <mergeCell ref="BA32:BP32"/>
    <mergeCell ref="CZ36:DO36"/>
    <mergeCell ref="DP36:EE36"/>
    <mergeCell ref="EF36:EU36"/>
    <mergeCell ref="EV36:FK36"/>
    <mergeCell ref="B37:AB37"/>
    <mergeCell ref="AL37:AZ37"/>
    <mergeCell ref="BA37:BP37"/>
    <mergeCell ref="BQ37:CF37"/>
    <mergeCell ref="CG37:CY37"/>
    <mergeCell ref="B36:AB36"/>
    <mergeCell ref="CZ37:DO37"/>
    <mergeCell ref="DP37:EE37"/>
    <mergeCell ref="EF37:EU37"/>
    <mergeCell ref="EV37:FK37"/>
    <mergeCell ref="B38:AB38"/>
    <mergeCell ref="AL38:AZ38"/>
    <mergeCell ref="BA38:BP38"/>
    <mergeCell ref="BQ38:CF38"/>
    <mergeCell ref="CG38:CY38"/>
    <mergeCell ref="CZ38:DO38"/>
    <mergeCell ref="DP38:EE38"/>
    <mergeCell ref="EF38:EU38"/>
    <mergeCell ref="EV38:FK38"/>
    <mergeCell ref="B39:AB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40:AB40"/>
    <mergeCell ref="AL40:AZ40"/>
    <mergeCell ref="BA40:BP40"/>
    <mergeCell ref="BQ40:CF40"/>
    <mergeCell ref="CG40:CY40"/>
    <mergeCell ref="CZ40:DO40"/>
    <mergeCell ref="DP40:EE40"/>
    <mergeCell ref="EF40:EU40"/>
    <mergeCell ref="EV40:FK40"/>
    <mergeCell ref="B41:AB41"/>
    <mergeCell ref="AC41:AK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B42:AB42"/>
    <mergeCell ref="AC42:AK44"/>
    <mergeCell ref="AL42:AZ42"/>
    <mergeCell ref="BA42:BP42"/>
    <mergeCell ref="BQ42:CF42"/>
    <mergeCell ref="CG42:CY42"/>
    <mergeCell ref="CZ42:DO42"/>
    <mergeCell ref="DP42:EE42"/>
    <mergeCell ref="EF42:EU42"/>
    <mergeCell ref="EV42:FK42"/>
    <mergeCell ref="B43:AB43"/>
    <mergeCell ref="AL43:AZ43"/>
    <mergeCell ref="BA43:BP43"/>
    <mergeCell ref="BQ43:CF43"/>
    <mergeCell ref="CG43:CY43"/>
    <mergeCell ref="CZ43:DO43"/>
    <mergeCell ref="DP43:EE43"/>
    <mergeCell ref="EF43:EU43"/>
    <mergeCell ref="EV43:FK43"/>
    <mergeCell ref="B44:AB44"/>
    <mergeCell ref="AL44:AZ44"/>
    <mergeCell ref="BA44:BP44"/>
    <mergeCell ref="BQ44:CF44"/>
    <mergeCell ref="CG44:CY44"/>
    <mergeCell ref="CZ44:DO44"/>
    <mergeCell ref="DP44:EE44"/>
    <mergeCell ref="EF44:EU44"/>
    <mergeCell ref="EV44:FK44"/>
    <mergeCell ref="B45:AB45"/>
    <mergeCell ref="AL45:AZ45"/>
    <mergeCell ref="BA45:BP45"/>
    <mergeCell ref="BQ45:CF45"/>
    <mergeCell ref="CG45:CY45"/>
    <mergeCell ref="CZ45:DO45"/>
    <mergeCell ref="DP45:EE45"/>
    <mergeCell ref="EF45:EU45"/>
    <mergeCell ref="EV45:FK45"/>
    <mergeCell ref="B46:AB46"/>
    <mergeCell ref="AL46:AZ46"/>
    <mergeCell ref="BA46:BP46"/>
    <mergeCell ref="BQ46:CF46"/>
    <mergeCell ref="CG46:CY46"/>
    <mergeCell ref="CZ46:DO46"/>
    <mergeCell ref="DP46:EE46"/>
    <mergeCell ref="EF46:EU46"/>
    <mergeCell ref="EV46:FK46"/>
    <mergeCell ref="B47:AB47"/>
    <mergeCell ref="AL47:AZ47"/>
    <mergeCell ref="BA47:BP47"/>
    <mergeCell ref="BQ47:CF47"/>
    <mergeCell ref="CG47:CY47"/>
    <mergeCell ref="CZ47:DO47"/>
    <mergeCell ref="DP47:EE47"/>
    <mergeCell ref="EF47:EU47"/>
    <mergeCell ref="EV47:FK47"/>
    <mergeCell ref="B48:AB48"/>
    <mergeCell ref="AL48:AZ48"/>
    <mergeCell ref="BA48:BP48"/>
    <mergeCell ref="BQ48:CF48"/>
    <mergeCell ref="CG48:CY48"/>
    <mergeCell ref="CZ48:DO48"/>
    <mergeCell ref="DP48:EE48"/>
    <mergeCell ref="EF48:EU48"/>
    <mergeCell ref="EV48:FK48"/>
    <mergeCell ref="B49:AB49"/>
    <mergeCell ref="AL49:AZ49"/>
    <mergeCell ref="BA49:BP49"/>
    <mergeCell ref="BQ49:CF49"/>
    <mergeCell ref="CG49:CY49"/>
    <mergeCell ref="CZ49:DO49"/>
    <mergeCell ref="DP49:EE49"/>
    <mergeCell ref="EF49:EU49"/>
    <mergeCell ref="EV49:FK49"/>
    <mergeCell ref="B50:AB50"/>
    <mergeCell ref="AL50:AZ50"/>
    <mergeCell ref="BA50:BP50"/>
    <mergeCell ref="BQ50:CF50"/>
    <mergeCell ref="CG50:CY50"/>
    <mergeCell ref="CZ50:DO50"/>
    <mergeCell ref="DP50:EE50"/>
    <mergeCell ref="EF50:EU50"/>
    <mergeCell ref="EV50:FK50"/>
    <mergeCell ref="B51:AB51"/>
    <mergeCell ref="AL51:AZ51"/>
    <mergeCell ref="BA51:BP51"/>
    <mergeCell ref="BQ51:CF51"/>
    <mergeCell ref="CG51:CY51"/>
    <mergeCell ref="CZ51:DO51"/>
    <mergeCell ref="DP51:EE51"/>
    <mergeCell ref="EF51:EU51"/>
    <mergeCell ref="EV51:FK51"/>
    <mergeCell ref="B52:AB52"/>
    <mergeCell ref="AL52:AZ52"/>
    <mergeCell ref="BA52:BP52"/>
    <mergeCell ref="BQ52:CF52"/>
    <mergeCell ref="CG52:CY52"/>
    <mergeCell ref="CZ52:DO52"/>
    <mergeCell ref="DP52:EE52"/>
    <mergeCell ref="EF52:EU52"/>
    <mergeCell ref="EV52:FK52"/>
    <mergeCell ref="B53:AB53"/>
    <mergeCell ref="AL53:AZ53"/>
    <mergeCell ref="BA53:BP53"/>
    <mergeCell ref="BQ53:CF53"/>
    <mergeCell ref="CG53:CY53"/>
    <mergeCell ref="CZ53:DO53"/>
    <mergeCell ref="DP53:EE53"/>
    <mergeCell ref="EF53:EU53"/>
    <mergeCell ref="EV53:FK53"/>
    <mergeCell ref="B55:AB55"/>
    <mergeCell ref="AL55:AZ55"/>
    <mergeCell ref="BA55:BP55"/>
    <mergeCell ref="BQ55:CF55"/>
    <mergeCell ref="CG55:CY55"/>
    <mergeCell ref="CZ55:DO55"/>
    <mergeCell ref="DP55:EE55"/>
    <mergeCell ref="EF55:EU55"/>
    <mergeCell ref="EV55:FK55"/>
    <mergeCell ref="B56:AB57"/>
    <mergeCell ref="AL56:AZ56"/>
    <mergeCell ref="BA56:BP56"/>
    <mergeCell ref="BQ56:CF56"/>
    <mergeCell ref="CG56:CY56"/>
    <mergeCell ref="CZ56:DO56"/>
    <mergeCell ref="DP56:EE56"/>
    <mergeCell ref="EF56:EU56"/>
    <mergeCell ref="EV56:FK56"/>
    <mergeCell ref="AL57:AZ57"/>
    <mergeCell ref="BA57:BP57"/>
    <mergeCell ref="BQ57:CF57"/>
    <mergeCell ref="CG57:CY57"/>
    <mergeCell ref="CZ57:DO57"/>
    <mergeCell ref="DP57:EE57"/>
    <mergeCell ref="EF57:EU57"/>
    <mergeCell ref="EV57:FK57"/>
    <mergeCell ref="B58:AB58"/>
    <mergeCell ref="AL58:AZ58"/>
    <mergeCell ref="BA58:BP58"/>
    <mergeCell ref="BQ58:CF58"/>
    <mergeCell ref="CG58:CY58"/>
    <mergeCell ref="CZ58:DO58"/>
    <mergeCell ref="DP58:EE58"/>
    <mergeCell ref="EF58:EU58"/>
    <mergeCell ref="EV58:FK58"/>
    <mergeCell ref="B59:AB60"/>
    <mergeCell ref="AL59:AZ59"/>
    <mergeCell ref="BA59:BP59"/>
    <mergeCell ref="BQ59:CF59"/>
    <mergeCell ref="CG59:CY59"/>
    <mergeCell ref="CZ59:DO59"/>
    <mergeCell ref="DP59:EE59"/>
    <mergeCell ref="EF59:EU59"/>
    <mergeCell ref="EV59:FK59"/>
    <mergeCell ref="AL60:AZ60"/>
    <mergeCell ref="BA60:BP60"/>
    <mergeCell ref="BQ60:CF60"/>
    <mergeCell ref="CG60:CY60"/>
    <mergeCell ref="CZ60:DO60"/>
    <mergeCell ref="DP60:EE60"/>
    <mergeCell ref="EF60:EU60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F68:EU68"/>
    <mergeCell ref="EV68:FK68"/>
    <mergeCell ref="B69:AB69"/>
    <mergeCell ref="AC69:AK69"/>
    <mergeCell ref="AL69:AZ69"/>
    <mergeCell ref="BA69:BP69"/>
    <mergeCell ref="BQ69:CF69"/>
    <mergeCell ref="CG69:CY69"/>
    <mergeCell ref="CZ69:DO69"/>
    <mergeCell ref="DP69:EE69"/>
    <mergeCell ref="EF69:EU69"/>
    <mergeCell ref="EV69:FK69"/>
    <mergeCell ref="B70:AB70"/>
    <mergeCell ref="AC70:AK70"/>
    <mergeCell ref="AL70:AZ70"/>
    <mergeCell ref="BA70:BP70"/>
    <mergeCell ref="BQ70:CF70"/>
    <mergeCell ref="CG70:CY70"/>
    <mergeCell ref="CZ70:DO70"/>
    <mergeCell ref="DP70:EE70"/>
    <mergeCell ref="EF70:EU70"/>
    <mergeCell ref="EV70:FK70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K17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K16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AC36:AK40"/>
    <mergeCell ref="AC45:AK60"/>
    <mergeCell ref="AC25:AK25"/>
    <mergeCell ref="AL25:AZ25"/>
    <mergeCell ref="BA25:BP25"/>
    <mergeCell ref="BQ25:CF25"/>
    <mergeCell ref="DP54:EE54"/>
    <mergeCell ref="EF54:EU54"/>
    <mergeCell ref="AC73:AK73"/>
    <mergeCell ref="AL73:AZ73"/>
    <mergeCell ref="BA73:BP73"/>
    <mergeCell ref="BQ73:CF73"/>
    <mergeCell ref="CG73:CY73"/>
    <mergeCell ref="CZ73:DO73"/>
    <mergeCell ref="DP73:EE73"/>
    <mergeCell ref="EF73:EU73"/>
    <mergeCell ref="EV73:FK73"/>
    <mergeCell ref="B74:AB74"/>
    <mergeCell ref="AC74:AK74"/>
    <mergeCell ref="AL74:AZ74"/>
    <mergeCell ref="BA74:BP74"/>
    <mergeCell ref="BQ74:CF74"/>
    <mergeCell ref="CG74:CY74"/>
    <mergeCell ref="CZ74:DO74"/>
    <mergeCell ref="DP74:EE74"/>
    <mergeCell ref="EF74:EU74"/>
    <mergeCell ref="EV74:FK74"/>
    <mergeCell ref="B75:AB75"/>
    <mergeCell ref="AC75:AK75"/>
    <mergeCell ref="AL75:AZ75"/>
    <mergeCell ref="BA75:BP75"/>
    <mergeCell ref="BQ75:CF75"/>
    <mergeCell ref="CG75:CY75"/>
    <mergeCell ref="CZ75:DO75"/>
    <mergeCell ref="DP75:EE75"/>
    <mergeCell ref="EF75:EU75"/>
    <mergeCell ref="EV75:FK75"/>
    <mergeCell ref="B76:AB76"/>
    <mergeCell ref="AC76:AK76"/>
    <mergeCell ref="AL76:AZ76"/>
    <mergeCell ref="BA76:BP76"/>
    <mergeCell ref="BQ76:CF76"/>
    <mergeCell ref="CG76:CY76"/>
    <mergeCell ref="CZ76:DO76"/>
    <mergeCell ref="DP76:EE76"/>
    <mergeCell ref="EF76:EU76"/>
    <mergeCell ref="EV76:FK76"/>
    <mergeCell ref="B77:AB77"/>
    <mergeCell ref="AC77:AK77"/>
    <mergeCell ref="AL77:AZ77"/>
    <mergeCell ref="BA77:BP77"/>
    <mergeCell ref="BQ77:CF77"/>
    <mergeCell ref="CG77:CY77"/>
    <mergeCell ref="CZ77:DO77"/>
    <mergeCell ref="DP77:EE77"/>
    <mergeCell ref="EF77:EU77"/>
    <mergeCell ref="EV77:FK77"/>
    <mergeCell ref="B78:AB78"/>
    <mergeCell ref="AC78:AK78"/>
    <mergeCell ref="AL78:AZ78"/>
    <mergeCell ref="BA78:BP78"/>
    <mergeCell ref="BQ78:CF78"/>
    <mergeCell ref="CG78:CY78"/>
    <mergeCell ref="CZ78:DO78"/>
    <mergeCell ref="DP78:EE78"/>
    <mergeCell ref="EF78:EU78"/>
    <mergeCell ref="EV78:FK78"/>
    <mergeCell ref="B79:AB79"/>
    <mergeCell ref="AC79:AK79"/>
    <mergeCell ref="AL79:AZ79"/>
    <mergeCell ref="BA79:BP79"/>
    <mergeCell ref="BQ79:CF79"/>
    <mergeCell ref="CG79:CY79"/>
    <mergeCell ref="CZ79:DO79"/>
    <mergeCell ref="DP79:EE79"/>
    <mergeCell ref="EF79:EU79"/>
    <mergeCell ref="EV79:FK79"/>
    <mergeCell ref="B80:AB80"/>
    <mergeCell ref="AC80:AK80"/>
    <mergeCell ref="AL80:AZ80"/>
    <mergeCell ref="BA80:BP80"/>
    <mergeCell ref="BQ80:CF80"/>
    <mergeCell ref="CG80:CY80"/>
    <mergeCell ref="CZ80:DO80"/>
    <mergeCell ref="DP80:EE80"/>
    <mergeCell ref="EF80:EU80"/>
    <mergeCell ref="EV80:FK80"/>
    <mergeCell ref="B81:AB81"/>
    <mergeCell ref="AC81:AK81"/>
    <mergeCell ref="AL81:AZ81"/>
    <mergeCell ref="BA81:BP81"/>
    <mergeCell ref="BQ81:CF81"/>
    <mergeCell ref="CG81:CY81"/>
    <mergeCell ref="CZ81:DO81"/>
    <mergeCell ref="DP81:EE81"/>
    <mergeCell ref="EF81:EU81"/>
    <mergeCell ref="EV81:FK81"/>
    <mergeCell ref="B82:AB82"/>
    <mergeCell ref="AC82:AK82"/>
    <mergeCell ref="AL82:AZ82"/>
    <mergeCell ref="BA82:BP82"/>
    <mergeCell ref="BQ82:CF82"/>
    <mergeCell ref="CG82:CY82"/>
    <mergeCell ref="CZ82:DO82"/>
    <mergeCell ref="DP82:EE82"/>
    <mergeCell ref="EF82:EU82"/>
    <mergeCell ref="EV82:FK82"/>
    <mergeCell ref="B83:AB83"/>
    <mergeCell ref="AC83:AK83"/>
    <mergeCell ref="AL83:AZ83"/>
    <mergeCell ref="BA83:BP83"/>
    <mergeCell ref="BQ83:CF83"/>
    <mergeCell ref="CG83:CY83"/>
    <mergeCell ref="CZ83:DO83"/>
    <mergeCell ref="DP83:EE83"/>
    <mergeCell ref="EF83:EU83"/>
    <mergeCell ref="EV83:FK83"/>
    <mergeCell ref="B84:AB84"/>
    <mergeCell ref="AC84:AK84"/>
    <mergeCell ref="AL84:AZ84"/>
    <mergeCell ref="BA84:BP84"/>
    <mergeCell ref="BQ84:CF84"/>
    <mergeCell ref="CG84:CY84"/>
    <mergeCell ref="CZ84:DO84"/>
    <mergeCell ref="DP84:EE84"/>
    <mergeCell ref="EF84:EU84"/>
    <mergeCell ref="EV84:FK84"/>
    <mergeCell ref="B85:AB85"/>
    <mergeCell ref="AC85:AK85"/>
    <mergeCell ref="AL85:AZ85"/>
    <mergeCell ref="BA85:BP85"/>
    <mergeCell ref="BQ85:CF85"/>
    <mergeCell ref="CG85:CY85"/>
    <mergeCell ref="CZ85:DO85"/>
    <mergeCell ref="DP85:EE85"/>
    <mergeCell ref="EF85:EU85"/>
    <mergeCell ref="EV85:FK85"/>
    <mergeCell ref="B86:AB86"/>
    <mergeCell ref="AC86:AK86"/>
    <mergeCell ref="AL86:AZ86"/>
    <mergeCell ref="BA86:BP86"/>
    <mergeCell ref="BQ86:CF86"/>
    <mergeCell ref="CG86:CY86"/>
    <mergeCell ref="CZ86:DO86"/>
    <mergeCell ref="DP86:EE86"/>
    <mergeCell ref="EF86:EU86"/>
    <mergeCell ref="EV86:FK86"/>
    <mergeCell ref="B87:AB87"/>
    <mergeCell ref="AC87:AK87"/>
    <mergeCell ref="AL87:AZ87"/>
    <mergeCell ref="BA87:BP87"/>
    <mergeCell ref="BQ87:CF87"/>
    <mergeCell ref="CG87:CY87"/>
    <mergeCell ref="CZ87:DO87"/>
    <mergeCell ref="B88:AB88"/>
    <mergeCell ref="AC88:AK88"/>
    <mergeCell ref="AL88:AZ88"/>
    <mergeCell ref="BA88:BP88"/>
    <mergeCell ref="BQ88:CF88"/>
    <mergeCell ref="CG88:CY88"/>
    <mergeCell ref="CZ89:DO89"/>
    <mergeCell ref="DP88:EE88"/>
    <mergeCell ref="EF88:EU88"/>
    <mergeCell ref="EV88:FK88"/>
    <mergeCell ref="DP87:EE87"/>
    <mergeCell ref="EF87:EU87"/>
    <mergeCell ref="EV87:FK87"/>
    <mergeCell ref="CZ88:DO88"/>
    <mergeCell ref="DP89:EE89"/>
    <mergeCell ref="EF89:EU89"/>
    <mergeCell ref="B89:AB89"/>
    <mergeCell ref="AC89:AK89"/>
    <mergeCell ref="AL89:AZ89"/>
    <mergeCell ref="BA89:BP89"/>
    <mergeCell ref="BQ89:CF89"/>
    <mergeCell ref="CG89:CY89"/>
    <mergeCell ref="EV89:FK89"/>
    <mergeCell ref="B90:AB90"/>
    <mergeCell ref="AC90:AK90"/>
    <mergeCell ref="AL90:AZ90"/>
    <mergeCell ref="BA90:BP90"/>
    <mergeCell ref="BQ90:CF90"/>
    <mergeCell ref="CG90:CY90"/>
    <mergeCell ref="CZ90:DO90"/>
    <mergeCell ref="DP90:EE90"/>
    <mergeCell ref="EF90:EU90"/>
    <mergeCell ref="EV90:FK90"/>
    <mergeCell ref="B91:AB91"/>
    <mergeCell ref="AC91:AK94"/>
    <mergeCell ref="AL91:AZ91"/>
    <mergeCell ref="BA91:BP91"/>
    <mergeCell ref="BQ91:CF91"/>
    <mergeCell ref="CG91:CY91"/>
    <mergeCell ref="CZ91:DO91"/>
    <mergeCell ref="DP91:EE91"/>
    <mergeCell ref="EF91:EU91"/>
    <mergeCell ref="EV91:FK91"/>
    <mergeCell ref="B92:AB92"/>
    <mergeCell ref="AL92:AZ92"/>
    <mergeCell ref="BA92:BP92"/>
    <mergeCell ref="BQ92:CF92"/>
    <mergeCell ref="CG92:CY92"/>
    <mergeCell ref="CZ92:DO92"/>
    <mergeCell ref="DP92:EE92"/>
    <mergeCell ref="EF92:EU92"/>
    <mergeCell ref="EV92:FK92"/>
    <mergeCell ref="B93:AB93"/>
    <mergeCell ref="AL93:AZ93"/>
    <mergeCell ref="BA93:BP93"/>
    <mergeCell ref="BQ93:CF93"/>
    <mergeCell ref="CG93:CY93"/>
    <mergeCell ref="CZ93:DO93"/>
    <mergeCell ref="DP93:EE93"/>
    <mergeCell ref="EF93:EU93"/>
    <mergeCell ref="EV93:FK93"/>
    <mergeCell ref="B94:AB94"/>
    <mergeCell ref="AL94:AZ94"/>
    <mergeCell ref="BA94:BP94"/>
    <mergeCell ref="BQ94:CF94"/>
    <mergeCell ref="CG94:CY94"/>
    <mergeCell ref="CZ94:DO94"/>
    <mergeCell ref="DP94:EE94"/>
    <mergeCell ref="EF94:EU94"/>
    <mergeCell ref="EV94:FK94"/>
    <mergeCell ref="B95:AB95"/>
    <mergeCell ref="AC95:AK98"/>
    <mergeCell ref="AL95:AZ95"/>
    <mergeCell ref="BA95:BP95"/>
    <mergeCell ref="BQ95:CF95"/>
    <mergeCell ref="CG95:CY95"/>
    <mergeCell ref="CZ95:DO95"/>
    <mergeCell ref="DP95:EE95"/>
    <mergeCell ref="EF95:EU95"/>
    <mergeCell ref="EV95:FK95"/>
    <mergeCell ref="B96:AB96"/>
    <mergeCell ref="AL96:AZ96"/>
    <mergeCell ref="BA96:BP96"/>
    <mergeCell ref="BQ96:CF96"/>
    <mergeCell ref="CG96:CY96"/>
    <mergeCell ref="CZ96:DO96"/>
    <mergeCell ref="DP96:EE96"/>
    <mergeCell ref="EF96:EU96"/>
    <mergeCell ref="EV96:FK96"/>
    <mergeCell ref="B97:AB98"/>
    <mergeCell ref="AL97:AZ97"/>
    <mergeCell ref="BA97:BP97"/>
    <mergeCell ref="BQ97:CF97"/>
    <mergeCell ref="CG97:CY97"/>
    <mergeCell ref="CZ97:DO97"/>
    <mergeCell ref="DP97:EE97"/>
    <mergeCell ref="EF97:EU97"/>
    <mergeCell ref="EV97:FK97"/>
    <mergeCell ref="AL98:AZ98"/>
    <mergeCell ref="BA98:BP98"/>
    <mergeCell ref="BQ98:CF98"/>
    <mergeCell ref="CG98:CY98"/>
    <mergeCell ref="CZ98:DO98"/>
    <mergeCell ref="DP98:EE98"/>
    <mergeCell ref="EF98:EU98"/>
    <mergeCell ref="EV98:FK98"/>
    <mergeCell ref="B99:AB99"/>
    <mergeCell ref="AC99:AK103"/>
    <mergeCell ref="AL99:AZ99"/>
    <mergeCell ref="BA99:BP99"/>
    <mergeCell ref="BQ99:CF99"/>
    <mergeCell ref="CG99:CY99"/>
    <mergeCell ref="CZ99:DO99"/>
    <mergeCell ref="DP99:EE99"/>
    <mergeCell ref="EF99:EU99"/>
    <mergeCell ref="EV99:FK99"/>
    <mergeCell ref="B100:AB100"/>
    <mergeCell ref="AL100:AZ100"/>
    <mergeCell ref="BA100:BP100"/>
    <mergeCell ref="BQ100:CF100"/>
    <mergeCell ref="CG100:CY100"/>
    <mergeCell ref="CZ100:DO100"/>
    <mergeCell ref="DP100:EE100"/>
    <mergeCell ref="EF100:EU100"/>
    <mergeCell ref="EV100:FK100"/>
    <mergeCell ref="B101:AB101"/>
    <mergeCell ref="AL101:AZ101"/>
    <mergeCell ref="BA101:BP101"/>
    <mergeCell ref="BQ101:CF101"/>
    <mergeCell ref="CG101:CY101"/>
    <mergeCell ref="CZ101:DO101"/>
    <mergeCell ref="DP101:EE101"/>
    <mergeCell ref="EF101:EU101"/>
    <mergeCell ref="EV101:FK101"/>
    <mergeCell ref="B102:AB102"/>
    <mergeCell ref="AL102:AZ102"/>
    <mergeCell ref="BA102:BP102"/>
    <mergeCell ref="BQ102:CF102"/>
    <mergeCell ref="CG102:CY102"/>
    <mergeCell ref="CZ102:DO102"/>
    <mergeCell ref="DP102:EE102"/>
    <mergeCell ref="EF102:EU102"/>
    <mergeCell ref="EV102:FK102"/>
    <mergeCell ref="B103:AB103"/>
    <mergeCell ref="AL103:AZ103"/>
    <mergeCell ref="BA103:BP103"/>
    <mergeCell ref="BQ103:CF103"/>
    <mergeCell ref="CG103:CY103"/>
    <mergeCell ref="CZ103:DO103"/>
    <mergeCell ref="DP103:EE103"/>
    <mergeCell ref="EF103:EU103"/>
    <mergeCell ref="EV103:FK103"/>
    <mergeCell ref="B104:AB104"/>
    <mergeCell ref="AC104:AK104"/>
    <mergeCell ref="AL104:AZ104"/>
    <mergeCell ref="BA104:BP104"/>
    <mergeCell ref="BQ104:CF104"/>
    <mergeCell ref="CG104:CY104"/>
    <mergeCell ref="CZ104:DO104"/>
    <mergeCell ref="DP104:EE104"/>
    <mergeCell ref="EF104:EU104"/>
    <mergeCell ref="EV104:FK104"/>
    <mergeCell ref="B105:AB105"/>
    <mergeCell ref="AC105:AK107"/>
    <mergeCell ref="AL105:AZ105"/>
    <mergeCell ref="BA105:BP105"/>
    <mergeCell ref="BQ105:CF105"/>
    <mergeCell ref="CG105:CY105"/>
    <mergeCell ref="CZ105:DO105"/>
    <mergeCell ref="DP105:EE105"/>
    <mergeCell ref="EF105:EU105"/>
    <mergeCell ref="EV105:FK105"/>
    <mergeCell ref="B106:AB106"/>
    <mergeCell ref="AL106:AZ106"/>
    <mergeCell ref="BA106:BP106"/>
    <mergeCell ref="BQ106:CF106"/>
    <mergeCell ref="CG106:CY106"/>
    <mergeCell ref="CZ106:DO106"/>
    <mergeCell ref="DP106:EE106"/>
    <mergeCell ref="EF106:EU106"/>
    <mergeCell ref="EV106:FK106"/>
    <mergeCell ref="B107:AB107"/>
    <mergeCell ref="AL107:AZ107"/>
    <mergeCell ref="BA107:BP107"/>
    <mergeCell ref="BQ107:CF107"/>
    <mergeCell ref="CG107:CY107"/>
    <mergeCell ref="CZ107:DO107"/>
    <mergeCell ref="DP107:EE107"/>
    <mergeCell ref="EF107:EU107"/>
    <mergeCell ref="EV107:FK107"/>
    <mergeCell ref="B108:AB108"/>
    <mergeCell ref="AC108:AK123"/>
    <mergeCell ref="AL108:AZ108"/>
    <mergeCell ref="BA108:BP108"/>
    <mergeCell ref="BQ108:CF108"/>
    <mergeCell ref="CG108:CY108"/>
    <mergeCell ref="B113:AB113"/>
    <mergeCell ref="AL113:AZ113"/>
    <mergeCell ref="BA113:BP113"/>
    <mergeCell ref="BQ113:CF113"/>
    <mergeCell ref="CZ108:DO108"/>
    <mergeCell ref="DP108:EE108"/>
    <mergeCell ref="EF108:EU108"/>
    <mergeCell ref="EV108:FK108"/>
    <mergeCell ref="B109:AB109"/>
    <mergeCell ref="AL109:AZ109"/>
    <mergeCell ref="BA109:BP109"/>
    <mergeCell ref="BQ109:CF109"/>
    <mergeCell ref="CG109:CY109"/>
    <mergeCell ref="CZ109:DO109"/>
    <mergeCell ref="DP109:EE109"/>
    <mergeCell ref="EF109:EU109"/>
    <mergeCell ref="EV109:FK109"/>
    <mergeCell ref="B110:AB110"/>
    <mergeCell ref="AL110:AZ110"/>
    <mergeCell ref="BA110:BP110"/>
    <mergeCell ref="BQ110:CF110"/>
    <mergeCell ref="CG110:CY110"/>
    <mergeCell ref="CZ110:DO110"/>
    <mergeCell ref="DP110:EE110"/>
    <mergeCell ref="EF110:EU110"/>
    <mergeCell ref="EV110:FK110"/>
    <mergeCell ref="B111:AB111"/>
    <mergeCell ref="AL111:AZ111"/>
    <mergeCell ref="BA111:BP111"/>
    <mergeCell ref="BQ111:CF111"/>
    <mergeCell ref="CG111:CY111"/>
    <mergeCell ref="CZ111:DO111"/>
    <mergeCell ref="DP111:EE111"/>
    <mergeCell ref="EF111:EU111"/>
    <mergeCell ref="EV111:FK111"/>
    <mergeCell ref="B112:AB112"/>
    <mergeCell ref="AL112:AZ112"/>
    <mergeCell ref="BA112:BP112"/>
    <mergeCell ref="BQ112:CF112"/>
    <mergeCell ref="CG112:CY112"/>
    <mergeCell ref="CZ112:DO112"/>
    <mergeCell ref="DP112:EE112"/>
    <mergeCell ref="EF112:EU112"/>
    <mergeCell ref="EV112:FK112"/>
    <mergeCell ref="CG113:CY113"/>
    <mergeCell ref="CZ113:DO113"/>
    <mergeCell ref="DP113:EE113"/>
    <mergeCell ref="EF113:EU113"/>
    <mergeCell ref="EV113:FK113"/>
    <mergeCell ref="B114:AB114"/>
    <mergeCell ref="AL114:AZ114"/>
    <mergeCell ref="BA114:BP114"/>
    <mergeCell ref="BQ114:CF114"/>
    <mergeCell ref="CG114:CY114"/>
    <mergeCell ref="CZ114:DO114"/>
    <mergeCell ref="DP114:EE114"/>
    <mergeCell ref="EF114:EU114"/>
    <mergeCell ref="EV114:FK114"/>
    <mergeCell ref="B115:AB115"/>
    <mergeCell ref="AL115:AZ115"/>
    <mergeCell ref="BA115:BP115"/>
    <mergeCell ref="BQ115:CF115"/>
    <mergeCell ref="CG115:CY115"/>
    <mergeCell ref="CZ115:DO115"/>
    <mergeCell ref="DP115:EE115"/>
    <mergeCell ref="EF115:EU115"/>
    <mergeCell ref="EV115:FK115"/>
    <mergeCell ref="B116:AB116"/>
    <mergeCell ref="AL116:AZ116"/>
    <mergeCell ref="BA116:BP116"/>
    <mergeCell ref="BQ116:CF116"/>
    <mergeCell ref="CG116:CY116"/>
    <mergeCell ref="CZ116:DO116"/>
    <mergeCell ref="DP116:EE116"/>
    <mergeCell ref="EF116:EU116"/>
    <mergeCell ref="EV116:FK116"/>
    <mergeCell ref="B118:AB118"/>
    <mergeCell ref="AL118:AZ118"/>
    <mergeCell ref="BA118:BP118"/>
    <mergeCell ref="BQ118:CF118"/>
    <mergeCell ref="CG118:CY118"/>
    <mergeCell ref="CZ118:DO118"/>
    <mergeCell ref="DP118:EE118"/>
    <mergeCell ref="EF118:EU118"/>
    <mergeCell ref="EV118:FK118"/>
    <mergeCell ref="B119:AB120"/>
    <mergeCell ref="AL119:AZ119"/>
    <mergeCell ref="BA119:BP119"/>
    <mergeCell ref="BQ119:CF119"/>
    <mergeCell ref="CG119:CY119"/>
    <mergeCell ref="CZ119:DO119"/>
    <mergeCell ref="DP119:EE119"/>
    <mergeCell ref="EF119:EU119"/>
    <mergeCell ref="EV119:FK119"/>
    <mergeCell ref="AL120:AZ120"/>
    <mergeCell ref="BA120:BP120"/>
    <mergeCell ref="BQ120:CF120"/>
    <mergeCell ref="CG120:CY120"/>
    <mergeCell ref="CZ120:DO120"/>
    <mergeCell ref="DP120:EE120"/>
    <mergeCell ref="EF120:EU120"/>
    <mergeCell ref="EV120:FK120"/>
    <mergeCell ref="B121:AB121"/>
    <mergeCell ref="AL121:AZ121"/>
    <mergeCell ref="BA121:BP121"/>
    <mergeCell ref="BQ121:CF121"/>
    <mergeCell ref="CG121:CY121"/>
    <mergeCell ref="CZ121:DO121"/>
    <mergeCell ref="DP121:EE121"/>
    <mergeCell ref="EF121:EU121"/>
    <mergeCell ref="EV121:FK121"/>
    <mergeCell ref="B122:AB123"/>
    <mergeCell ref="AL122:AZ122"/>
    <mergeCell ref="BA122:BP122"/>
    <mergeCell ref="BQ122:CF122"/>
    <mergeCell ref="CG122:CY122"/>
    <mergeCell ref="CZ122:DO122"/>
    <mergeCell ref="DP122:EE122"/>
    <mergeCell ref="EF122:EU122"/>
    <mergeCell ref="EV122:FK122"/>
    <mergeCell ref="AL123:AZ123"/>
    <mergeCell ref="BA123:BP123"/>
    <mergeCell ref="BQ123:CF123"/>
    <mergeCell ref="CG123:CY123"/>
    <mergeCell ref="CZ123:DO123"/>
    <mergeCell ref="DP123:EE123"/>
    <mergeCell ref="EF123:EU123"/>
    <mergeCell ref="EV123:FK123"/>
    <mergeCell ref="B124:AB124"/>
    <mergeCell ref="AC124:AK124"/>
    <mergeCell ref="AL124:AZ124"/>
    <mergeCell ref="BA124:BP124"/>
    <mergeCell ref="BQ124:CF124"/>
    <mergeCell ref="CG124:CY124"/>
    <mergeCell ref="CZ124:DO124"/>
    <mergeCell ref="DP124:EE124"/>
    <mergeCell ref="EF124:EU124"/>
    <mergeCell ref="EV124:FK124"/>
    <mergeCell ref="B125:AB125"/>
    <mergeCell ref="AC125:AK125"/>
    <mergeCell ref="AL125:AZ125"/>
    <mergeCell ref="BA125:BP125"/>
    <mergeCell ref="BQ125:CF125"/>
    <mergeCell ref="CG125:CY125"/>
    <mergeCell ref="CZ125:DO125"/>
    <mergeCell ref="DP125:EE125"/>
    <mergeCell ref="EF125:EU125"/>
    <mergeCell ref="EV125:FK125"/>
    <mergeCell ref="B126:AB126"/>
    <mergeCell ref="AC126:AK126"/>
    <mergeCell ref="AL126:AZ126"/>
    <mergeCell ref="BA126:BP126"/>
    <mergeCell ref="BQ126:CF126"/>
    <mergeCell ref="CG126:CY126"/>
    <mergeCell ref="CZ126:DO126"/>
    <mergeCell ref="DP126:EE126"/>
    <mergeCell ref="EF126:EU126"/>
    <mergeCell ref="EV126:FK126"/>
    <mergeCell ref="B127:AB127"/>
    <mergeCell ref="AC127:AK127"/>
    <mergeCell ref="AL127:AZ127"/>
    <mergeCell ref="BA127:BP127"/>
    <mergeCell ref="BQ127:CF127"/>
    <mergeCell ref="CG127:CY127"/>
    <mergeCell ref="CZ127:DO127"/>
    <mergeCell ref="DP127:EE127"/>
    <mergeCell ref="EF127:EU127"/>
    <mergeCell ref="EV127:FK127"/>
    <mergeCell ref="B128:AB128"/>
    <mergeCell ref="AC128:AK128"/>
    <mergeCell ref="AL128:AZ128"/>
    <mergeCell ref="BA128:BP128"/>
    <mergeCell ref="BQ128:CF128"/>
    <mergeCell ref="CG128:CY128"/>
    <mergeCell ref="CZ128:DO128"/>
    <mergeCell ref="DP128:EE128"/>
    <mergeCell ref="EF128:EU128"/>
    <mergeCell ref="EV128:FK128"/>
    <mergeCell ref="B129:AB129"/>
    <mergeCell ref="AC129:AK129"/>
    <mergeCell ref="AL129:AZ129"/>
    <mergeCell ref="BA129:BP129"/>
    <mergeCell ref="BQ129:CF129"/>
    <mergeCell ref="CG129:CY129"/>
    <mergeCell ref="CZ129:DO129"/>
    <mergeCell ref="DP129:EE129"/>
    <mergeCell ref="EF129:EU129"/>
    <mergeCell ref="EV129:FK129"/>
    <mergeCell ref="B130:AB130"/>
    <mergeCell ref="AC130:AK130"/>
    <mergeCell ref="AL130:AZ130"/>
    <mergeCell ref="BA130:BP130"/>
    <mergeCell ref="BQ130:CF130"/>
    <mergeCell ref="CG130:CY130"/>
    <mergeCell ref="CZ130:DO130"/>
    <mergeCell ref="DP130:EE130"/>
    <mergeCell ref="EF130:EU130"/>
    <mergeCell ref="EV130:FK130"/>
    <mergeCell ref="B131:AB131"/>
    <mergeCell ref="AC131:AK131"/>
    <mergeCell ref="AL131:AZ131"/>
    <mergeCell ref="BA131:BP131"/>
    <mergeCell ref="BQ131:CF131"/>
    <mergeCell ref="CG131:CY131"/>
    <mergeCell ref="CZ131:DO131"/>
    <mergeCell ref="DP131:EE131"/>
    <mergeCell ref="EF131:EU131"/>
    <mergeCell ref="EV131:FK131"/>
    <mergeCell ref="B132:AB132"/>
    <mergeCell ref="AC132:AK132"/>
    <mergeCell ref="AL132:AZ132"/>
    <mergeCell ref="BA132:BP132"/>
    <mergeCell ref="BQ132:CF132"/>
    <mergeCell ref="CG132:CY132"/>
    <mergeCell ref="CZ132:DO132"/>
    <mergeCell ref="DP132:EE132"/>
    <mergeCell ref="EF132:EU132"/>
    <mergeCell ref="EV132:FK132"/>
    <mergeCell ref="B133:AB133"/>
    <mergeCell ref="AC133:AK133"/>
    <mergeCell ref="AL133:AZ133"/>
    <mergeCell ref="BA133:BP133"/>
    <mergeCell ref="BQ133:CF133"/>
    <mergeCell ref="CG133:CY133"/>
    <mergeCell ref="CZ133:DO133"/>
    <mergeCell ref="DP133:EE133"/>
    <mergeCell ref="EF133:EU133"/>
    <mergeCell ref="EV133:FK133"/>
    <mergeCell ref="A135:FK135"/>
    <mergeCell ref="B136:AB136"/>
    <mergeCell ref="AC136:AK136"/>
    <mergeCell ref="AL136:AZ136"/>
    <mergeCell ref="BA136:BP136"/>
    <mergeCell ref="BQ136:CF136"/>
    <mergeCell ref="CG136:CY136"/>
    <mergeCell ref="CZ136:DO136"/>
    <mergeCell ref="DP136:EE136"/>
    <mergeCell ref="EF136:EU136"/>
    <mergeCell ref="EV136:FK136"/>
    <mergeCell ref="B137:AB137"/>
    <mergeCell ref="AC137:AK137"/>
    <mergeCell ref="AL137:AZ137"/>
    <mergeCell ref="BA137:BP137"/>
    <mergeCell ref="BQ137:CF137"/>
    <mergeCell ref="CG137:CY137"/>
    <mergeCell ref="CZ137:DO137"/>
    <mergeCell ref="DP137:EE137"/>
    <mergeCell ref="B138:AB138"/>
    <mergeCell ref="AC154:AK157"/>
    <mergeCell ref="AC158:AK161"/>
    <mergeCell ref="B160:AB161"/>
    <mergeCell ref="AC162:AK166"/>
    <mergeCell ref="B163:AB163"/>
    <mergeCell ref="B164:AB164"/>
    <mergeCell ref="AC138:AK138"/>
    <mergeCell ref="AL138:AZ138"/>
    <mergeCell ref="AC168:AK170"/>
    <mergeCell ref="AC171:AK186"/>
    <mergeCell ref="B182:AB183"/>
    <mergeCell ref="AC187:AK187"/>
    <mergeCell ref="B188:AB188"/>
    <mergeCell ref="AC188:AK188"/>
    <mergeCell ref="B170:AB170"/>
    <mergeCell ref="B173:AB173"/>
    <mergeCell ref="B176:AB176"/>
    <mergeCell ref="B179:AB179"/>
    <mergeCell ref="B189:AB189"/>
    <mergeCell ref="AC189:AK189"/>
    <mergeCell ref="CZ193:DO193"/>
    <mergeCell ref="DP193:EE193"/>
    <mergeCell ref="EF193:EU193"/>
    <mergeCell ref="EV193:FK193"/>
    <mergeCell ref="AL189:AZ189"/>
    <mergeCell ref="BA189:BP189"/>
    <mergeCell ref="BQ189:CF189"/>
    <mergeCell ref="CG189:CY189"/>
    <mergeCell ref="CZ194:DO194"/>
    <mergeCell ref="DP194:EE194"/>
    <mergeCell ref="EF194:EU194"/>
    <mergeCell ref="EV194:FK194"/>
    <mergeCell ref="B194:AB194"/>
    <mergeCell ref="AC194:AK194"/>
    <mergeCell ref="AL194:AZ194"/>
    <mergeCell ref="BA194:BP194"/>
    <mergeCell ref="BQ194:CF194"/>
    <mergeCell ref="CG194:CY194"/>
    <mergeCell ref="B54:AB54"/>
    <mergeCell ref="AL54:AZ54"/>
    <mergeCell ref="BA54:BP54"/>
    <mergeCell ref="BQ54:CF54"/>
    <mergeCell ref="CG54:CY54"/>
    <mergeCell ref="CZ54:DO54"/>
    <mergeCell ref="EV54:FK54"/>
    <mergeCell ref="B117:AB117"/>
    <mergeCell ref="AL117:AZ117"/>
    <mergeCell ref="BA117:BP117"/>
    <mergeCell ref="BQ117:CF117"/>
    <mergeCell ref="CG117:CY117"/>
    <mergeCell ref="CZ117:DO117"/>
    <mergeCell ref="DP117:EE117"/>
    <mergeCell ref="EF117:EU117"/>
    <mergeCell ref="EV117:FK117"/>
    <mergeCell ref="DP180:EE180"/>
    <mergeCell ref="EF180:EU180"/>
    <mergeCell ref="EV180:FK180"/>
    <mergeCell ref="B180:AB180"/>
    <mergeCell ref="AL180:AZ180"/>
    <mergeCell ref="BA180:BP180"/>
    <mergeCell ref="BQ180:CF180"/>
    <mergeCell ref="CG180:CY180"/>
    <mergeCell ref="CZ180:DO180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landscape" paperSize="9" scale="90" r:id="rId1"/>
  <rowBreaks count="2" manualBreakCount="2">
    <brk id="118" max="166" man="1"/>
    <brk id="134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14"/>
  <sheetViews>
    <sheetView view="pageBreakPreview" zoomScaleSheetLayoutView="100" zoomScalePageLayoutView="0" workbookViewId="0" topLeftCell="A1">
      <selection activeCell="CT3" sqref="CT3:CW3"/>
    </sheetView>
  </sheetViews>
  <sheetFormatPr defaultColWidth="0.875" defaultRowHeight="12.75"/>
  <cols>
    <col min="1" max="41" width="0.875" style="1" customWidth="1"/>
    <col min="42" max="83" width="1.00390625" style="1" customWidth="1"/>
    <col min="84" max="125" width="1.12109375" style="1" customWidth="1"/>
    <col min="126" max="16384" width="0.875" style="1" customWidth="1"/>
  </cols>
  <sheetData>
    <row r="1" spans="146:167" ht="15">
      <c r="EP1" s="96" t="s">
        <v>169</v>
      </c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</row>
    <row r="2" spans="2:166" ht="15">
      <c r="B2" s="123" t="s">
        <v>126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3" spans="63:105" ht="15">
      <c r="BK3" s="104" t="s">
        <v>38</v>
      </c>
      <c r="BL3" s="104"/>
      <c r="BM3" s="104"/>
      <c r="BN3" s="104"/>
      <c r="BO3" s="104"/>
      <c r="BP3" s="104"/>
      <c r="BQ3" s="103" t="s">
        <v>198</v>
      </c>
      <c r="BR3" s="103"/>
      <c r="BS3" s="103"/>
      <c r="BT3" s="103"/>
      <c r="BU3" s="100" t="s">
        <v>8</v>
      </c>
      <c r="BV3" s="100"/>
      <c r="BW3" s="100"/>
      <c r="BX3" s="103" t="s">
        <v>2</v>
      </c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5">
        <v>20</v>
      </c>
      <c r="CQ3" s="105"/>
      <c r="CR3" s="105"/>
      <c r="CS3" s="105"/>
      <c r="CT3" s="99" t="s">
        <v>3</v>
      </c>
      <c r="CU3" s="99"/>
      <c r="CV3" s="99"/>
      <c r="CW3" s="99"/>
      <c r="CX3" s="100" t="s">
        <v>9</v>
      </c>
      <c r="CY3" s="100"/>
      <c r="CZ3" s="100"/>
      <c r="DA3" s="100"/>
    </row>
    <row r="4" spans="1:167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ht="16.5" customHeight="1">
      <c r="A5" s="200" t="s">
        <v>46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2"/>
      <c r="W5" s="200" t="s">
        <v>39</v>
      </c>
      <c r="X5" s="201"/>
      <c r="Y5" s="201"/>
      <c r="Z5" s="201"/>
      <c r="AA5" s="201"/>
      <c r="AB5" s="201"/>
      <c r="AC5" s="201"/>
      <c r="AD5" s="201"/>
      <c r="AE5" s="202"/>
      <c r="AF5" s="200" t="s">
        <v>127</v>
      </c>
      <c r="AG5" s="201"/>
      <c r="AH5" s="201"/>
      <c r="AI5" s="201"/>
      <c r="AJ5" s="201"/>
      <c r="AK5" s="201"/>
      <c r="AL5" s="201"/>
      <c r="AM5" s="201"/>
      <c r="AN5" s="201"/>
      <c r="AO5" s="202"/>
      <c r="AP5" s="207" t="s">
        <v>130</v>
      </c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9"/>
    </row>
    <row r="6" spans="1:167" ht="16.5" customHeigh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/>
      <c r="W6" s="213"/>
      <c r="X6" s="214"/>
      <c r="Y6" s="214"/>
      <c r="Z6" s="214"/>
      <c r="AA6" s="214"/>
      <c r="AB6" s="214"/>
      <c r="AC6" s="214"/>
      <c r="AD6" s="214"/>
      <c r="AE6" s="215"/>
      <c r="AF6" s="213"/>
      <c r="AG6" s="214"/>
      <c r="AH6" s="214"/>
      <c r="AI6" s="214"/>
      <c r="AJ6" s="214"/>
      <c r="AK6" s="214"/>
      <c r="AL6" s="214"/>
      <c r="AM6" s="214"/>
      <c r="AN6" s="214"/>
      <c r="AO6" s="215"/>
      <c r="AP6" s="200" t="s">
        <v>134</v>
      </c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2"/>
      <c r="CF6" s="207" t="s">
        <v>12</v>
      </c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9"/>
    </row>
    <row r="7" spans="1:167" ht="90" customHeigh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5"/>
      <c r="W7" s="213"/>
      <c r="X7" s="214"/>
      <c r="Y7" s="214"/>
      <c r="Z7" s="214"/>
      <c r="AA7" s="214"/>
      <c r="AB7" s="214"/>
      <c r="AC7" s="214"/>
      <c r="AD7" s="214"/>
      <c r="AE7" s="215"/>
      <c r="AF7" s="213"/>
      <c r="AG7" s="214"/>
      <c r="AH7" s="214"/>
      <c r="AI7" s="214"/>
      <c r="AJ7" s="214"/>
      <c r="AK7" s="214"/>
      <c r="AL7" s="214"/>
      <c r="AM7" s="214"/>
      <c r="AN7" s="214"/>
      <c r="AO7" s="215"/>
      <c r="AP7" s="203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5"/>
      <c r="CF7" s="207" t="s">
        <v>139</v>
      </c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9"/>
      <c r="DV7" s="207" t="s">
        <v>140</v>
      </c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9"/>
    </row>
    <row r="8" spans="1:167" ht="15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5"/>
      <c r="W8" s="213"/>
      <c r="X8" s="214"/>
      <c r="Y8" s="214"/>
      <c r="Z8" s="214"/>
      <c r="AA8" s="214"/>
      <c r="AB8" s="214"/>
      <c r="AC8" s="214"/>
      <c r="AD8" s="214"/>
      <c r="AE8" s="215"/>
      <c r="AF8" s="213"/>
      <c r="AG8" s="214"/>
      <c r="AH8" s="214"/>
      <c r="AI8" s="214"/>
      <c r="AJ8" s="214"/>
      <c r="AK8" s="214"/>
      <c r="AL8" s="214"/>
      <c r="AM8" s="214"/>
      <c r="AN8" s="214"/>
      <c r="AO8" s="215"/>
      <c r="AP8" s="228" t="s">
        <v>25</v>
      </c>
      <c r="AQ8" s="229"/>
      <c r="AR8" s="229"/>
      <c r="AS8" s="229"/>
      <c r="AT8" s="229"/>
      <c r="AU8" s="229"/>
      <c r="AV8" s="229"/>
      <c r="AW8" s="230" t="s">
        <v>3</v>
      </c>
      <c r="AX8" s="230"/>
      <c r="AY8" s="230"/>
      <c r="AZ8" s="230"/>
      <c r="BA8" s="216" t="s">
        <v>149</v>
      </c>
      <c r="BB8" s="216"/>
      <c r="BC8" s="217"/>
      <c r="BD8" s="228" t="s">
        <v>25</v>
      </c>
      <c r="BE8" s="229"/>
      <c r="BF8" s="229"/>
      <c r="BG8" s="229"/>
      <c r="BH8" s="229"/>
      <c r="BI8" s="229"/>
      <c r="BJ8" s="229"/>
      <c r="BK8" s="230" t="s">
        <v>4</v>
      </c>
      <c r="BL8" s="230"/>
      <c r="BM8" s="230"/>
      <c r="BN8" s="230"/>
      <c r="BO8" s="216" t="s">
        <v>149</v>
      </c>
      <c r="BP8" s="216"/>
      <c r="BQ8" s="217"/>
      <c r="BR8" s="228" t="s">
        <v>25</v>
      </c>
      <c r="BS8" s="229"/>
      <c r="BT8" s="229"/>
      <c r="BU8" s="229"/>
      <c r="BV8" s="229"/>
      <c r="BW8" s="229"/>
      <c r="BX8" s="229"/>
      <c r="BY8" s="230" t="s">
        <v>220</v>
      </c>
      <c r="BZ8" s="230"/>
      <c r="CA8" s="230"/>
      <c r="CB8" s="230"/>
      <c r="CC8" s="216" t="s">
        <v>149</v>
      </c>
      <c r="CD8" s="216"/>
      <c r="CE8" s="217"/>
      <c r="CF8" s="228" t="s">
        <v>25</v>
      </c>
      <c r="CG8" s="229"/>
      <c r="CH8" s="229"/>
      <c r="CI8" s="229"/>
      <c r="CJ8" s="229"/>
      <c r="CK8" s="229"/>
      <c r="CL8" s="229"/>
      <c r="CM8" s="230" t="s">
        <v>3</v>
      </c>
      <c r="CN8" s="230"/>
      <c r="CO8" s="230"/>
      <c r="CP8" s="230"/>
      <c r="CQ8" s="216" t="s">
        <v>149</v>
      </c>
      <c r="CR8" s="216"/>
      <c r="CS8" s="217"/>
      <c r="CT8" s="228" t="s">
        <v>25</v>
      </c>
      <c r="CU8" s="229"/>
      <c r="CV8" s="229"/>
      <c r="CW8" s="229"/>
      <c r="CX8" s="229"/>
      <c r="CY8" s="229"/>
      <c r="CZ8" s="229"/>
      <c r="DA8" s="230" t="s">
        <v>4</v>
      </c>
      <c r="DB8" s="230"/>
      <c r="DC8" s="230"/>
      <c r="DD8" s="230"/>
      <c r="DE8" s="216" t="s">
        <v>149</v>
      </c>
      <c r="DF8" s="216"/>
      <c r="DG8" s="217"/>
      <c r="DH8" s="228" t="s">
        <v>25</v>
      </c>
      <c r="DI8" s="229"/>
      <c r="DJ8" s="229"/>
      <c r="DK8" s="229"/>
      <c r="DL8" s="229"/>
      <c r="DM8" s="229"/>
      <c r="DN8" s="229"/>
      <c r="DO8" s="230" t="s">
        <v>220</v>
      </c>
      <c r="DP8" s="230"/>
      <c r="DQ8" s="230"/>
      <c r="DR8" s="230"/>
      <c r="DS8" s="216" t="s">
        <v>149</v>
      </c>
      <c r="DT8" s="216"/>
      <c r="DU8" s="217"/>
      <c r="DV8" s="228" t="s">
        <v>25</v>
      </c>
      <c r="DW8" s="229"/>
      <c r="DX8" s="229"/>
      <c r="DY8" s="229"/>
      <c r="DZ8" s="229"/>
      <c r="EA8" s="229"/>
      <c r="EB8" s="229"/>
      <c r="EC8" s="230" t="s">
        <v>3</v>
      </c>
      <c r="ED8" s="230"/>
      <c r="EE8" s="230"/>
      <c r="EF8" s="230"/>
      <c r="EG8" s="216" t="s">
        <v>149</v>
      </c>
      <c r="EH8" s="216"/>
      <c r="EI8" s="217"/>
      <c r="EJ8" s="228" t="s">
        <v>25</v>
      </c>
      <c r="EK8" s="229"/>
      <c r="EL8" s="229"/>
      <c r="EM8" s="229"/>
      <c r="EN8" s="229"/>
      <c r="EO8" s="229"/>
      <c r="EP8" s="229"/>
      <c r="EQ8" s="230" t="s">
        <v>4</v>
      </c>
      <c r="ER8" s="230"/>
      <c r="ES8" s="230"/>
      <c r="ET8" s="230"/>
      <c r="EU8" s="216" t="s">
        <v>149</v>
      </c>
      <c r="EV8" s="216"/>
      <c r="EW8" s="217"/>
      <c r="EX8" s="228" t="s">
        <v>25</v>
      </c>
      <c r="EY8" s="229"/>
      <c r="EZ8" s="229"/>
      <c r="FA8" s="229"/>
      <c r="FB8" s="229"/>
      <c r="FC8" s="229"/>
      <c r="FD8" s="229"/>
      <c r="FE8" s="230" t="s">
        <v>220</v>
      </c>
      <c r="FF8" s="230"/>
      <c r="FG8" s="230"/>
      <c r="FH8" s="230"/>
      <c r="FI8" s="216" t="s">
        <v>149</v>
      </c>
      <c r="FJ8" s="216"/>
      <c r="FK8" s="217"/>
    </row>
    <row r="9" spans="1:167" ht="6.75" customHeight="1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5"/>
      <c r="W9" s="213"/>
      <c r="X9" s="214"/>
      <c r="Y9" s="214"/>
      <c r="Z9" s="214"/>
      <c r="AA9" s="214"/>
      <c r="AB9" s="214"/>
      <c r="AC9" s="214"/>
      <c r="AD9" s="214"/>
      <c r="AE9" s="215"/>
      <c r="AF9" s="213"/>
      <c r="AG9" s="214"/>
      <c r="AH9" s="214"/>
      <c r="AI9" s="214"/>
      <c r="AJ9" s="214"/>
      <c r="AK9" s="214"/>
      <c r="AL9" s="214"/>
      <c r="AM9" s="214"/>
      <c r="AN9" s="214"/>
      <c r="AO9" s="215"/>
      <c r="AP9" s="18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19"/>
      <c r="BD9" s="18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19"/>
      <c r="BR9" s="18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19"/>
      <c r="CF9" s="1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19"/>
      <c r="CT9" s="18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19"/>
      <c r="DH9" s="18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19"/>
      <c r="DV9" s="18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19"/>
      <c r="EJ9" s="18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19"/>
      <c r="EX9" s="18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19"/>
    </row>
    <row r="10" spans="1:167" ht="45" customHeight="1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5"/>
      <c r="W10" s="203"/>
      <c r="X10" s="204"/>
      <c r="Y10" s="204"/>
      <c r="Z10" s="204"/>
      <c r="AA10" s="204"/>
      <c r="AB10" s="204"/>
      <c r="AC10" s="204"/>
      <c r="AD10" s="204"/>
      <c r="AE10" s="205"/>
      <c r="AF10" s="203"/>
      <c r="AG10" s="204"/>
      <c r="AH10" s="204"/>
      <c r="AI10" s="204"/>
      <c r="AJ10" s="204"/>
      <c r="AK10" s="204"/>
      <c r="AL10" s="204"/>
      <c r="AM10" s="204"/>
      <c r="AN10" s="204"/>
      <c r="AO10" s="205"/>
      <c r="AP10" s="207" t="s">
        <v>131</v>
      </c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9"/>
      <c r="BD10" s="207" t="s">
        <v>132</v>
      </c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9"/>
      <c r="BR10" s="207" t="s">
        <v>133</v>
      </c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9"/>
      <c r="CF10" s="207" t="s">
        <v>131</v>
      </c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9"/>
      <c r="CT10" s="207" t="s">
        <v>132</v>
      </c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9"/>
      <c r="DH10" s="207" t="s">
        <v>133</v>
      </c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9"/>
      <c r="DV10" s="207" t="s">
        <v>131</v>
      </c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9"/>
      <c r="EJ10" s="207" t="s">
        <v>132</v>
      </c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9"/>
      <c r="EX10" s="207" t="s">
        <v>133</v>
      </c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9"/>
    </row>
    <row r="11" spans="1:167" ht="15">
      <c r="A11" s="210">
        <v>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2"/>
      <c r="W11" s="218" t="s">
        <v>50</v>
      </c>
      <c r="X11" s="219"/>
      <c r="Y11" s="219"/>
      <c r="Z11" s="219"/>
      <c r="AA11" s="219"/>
      <c r="AB11" s="219"/>
      <c r="AC11" s="219"/>
      <c r="AD11" s="219"/>
      <c r="AE11" s="220"/>
      <c r="AF11" s="218" t="s">
        <v>51</v>
      </c>
      <c r="AG11" s="219"/>
      <c r="AH11" s="219"/>
      <c r="AI11" s="219"/>
      <c r="AJ11" s="219"/>
      <c r="AK11" s="219"/>
      <c r="AL11" s="219"/>
      <c r="AM11" s="219"/>
      <c r="AN11" s="219"/>
      <c r="AO11" s="220"/>
      <c r="AP11" s="210">
        <v>4</v>
      </c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2"/>
      <c r="BD11" s="210">
        <v>5</v>
      </c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2"/>
      <c r="BR11" s="210">
        <v>6</v>
      </c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2"/>
      <c r="CF11" s="210">
        <v>7</v>
      </c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2"/>
      <c r="CT11" s="210">
        <v>8</v>
      </c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2"/>
      <c r="DH11" s="210">
        <v>9</v>
      </c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2"/>
      <c r="DV11" s="210">
        <v>10</v>
      </c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2"/>
      <c r="EJ11" s="210">
        <v>11</v>
      </c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2"/>
      <c r="EX11" s="210">
        <v>12</v>
      </c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2"/>
    </row>
    <row r="12" spans="1:167" s="30" customFormat="1" ht="61.5" customHeight="1">
      <c r="A12" s="37"/>
      <c r="B12" s="131" t="s">
        <v>128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2"/>
      <c r="W12" s="221" t="s">
        <v>129</v>
      </c>
      <c r="X12" s="222"/>
      <c r="Y12" s="222"/>
      <c r="Z12" s="222"/>
      <c r="AA12" s="222"/>
      <c r="AB12" s="222"/>
      <c r="AC12" s="222"/>
      <c r="AD12" s="222"/>
      <c r="AE12" s="223"/>
      <c r="AF12" s="224" t="s">
        <v>21</v>
      </c>
      <c r="AG12" s="224"/>
      <c r="AH12" s="224"/>
      <c r="AI12" s="224"/>
      <c r="AJ12" s="224"/>
      <c r="AK12" s="224"/>
      <c r="AL12" s="224"/>
      <c r="AM12" s="224"/>
      <c r="AN12" s="224"/>
      <c r="AO12" s="224"/>
      <c r="AP12" s="206">
        <f>AP13+AP14</f>
        <v>9501900</v>
      </c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>
        <f>BD13+BD14</f>
        <v>9501900</v>
      </c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>
        <f>BR13+BR14</f>
        <v>9501900</v>
      </c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>
        <f>'Таблица 2'!BQ45+'Таблица 2'!CG45</f>
        <v>1996400</v>
      </c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>
        <f>'Таблица 2'!BQ108+'Таблица 2'!CG108</f>
        <v>1996400</v>
      </c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>
        <f>'Таблица 2'!BQ171+'Таблица 2'!CG171</f>
        <v>1996400</v>
      </c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>
        <f>'Таблица 2'!EF45</f>
        <v>7505500</v>
      </c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>
        <f>'Таблица 2'!EF108</f>
        <v>7505500</v>
      </c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>
        <f>'Таблица 2'!EF171</f>
        <v>7505500</v>
      </c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</row>
    <row r="13" spans="1:167" s="30" customFormat="1" ht="76.5" customHeight="1">
      <c r="A13" s="37"/>
      <c r="B13" s="131" t="s">
        <v>136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2"/>
      <c r="W13" s="221" t="s">
        <v>135</v>
      </c>
      <c r="X13" s="222"/>
      <c r="Y13" s="222"/>
      <c r="Z13" s="222"/>
      <c r="AA13" s="222"/>
      <c r="AB13" s="222"/>
      <c r="AC13" s="222"/>
      <c r="AD13" s="222"/>
      <c r="AE13" s="223"/>
      <c r="AF13" s="224" t="s">
        <v>21</v>
      </c>
      <c r="AG13" s="224"/>
      <c r="AH13" s="224"/>
      <c r="AI13" s="224"/>
      <c r="AJ13" s="224"/>
      <c r="AK13" s="224"/>
      <c r="AL13" s="224"/>
      <c r="AM13" s="224"/>
      <c r="AN13" s="224"/>
      <c r="AO13" s="224"/>
      <c r="AP13" s="206">
        <f>CF13+DV13</f>
        <v>0</v>
      </c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>
        <f>CT13+EJ13</f>
        <v>0</v>
      </c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>
        <f>DH13+EX13</f>
        <v>0</v>
      </c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>
        <v>0</v>
      </c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>
        <v>0</v>
      </c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>
        <v>0</v>
      </c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>
        <v>0</v>
      </c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>
        <v>0</v>
      </c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>
        <v>0</v>
      </c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</row>
    <row r="14" spans="1:167" s="30" customFormat="1" ht="61.5" customHeight="1">
      <c r="A14" s="37"/>
      <c r="B14" s="131" t="s">
        <v>138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2"/>
      <c r="W14" s="221" t="s">
        <v>137</v>
      </c>
      <c r="X14" s="222"/>
      <c r="Y14" s="222"/>
      <c r="Z14" s="222"/>
      <c r="AA14" s="222"/>
      <c r="AB14" s="222"/>
      <c r="AC14" s="222"/>
      <c r="AD14" s="222"/>
      <c r="AE14" s="223"/>
      <c r="AF14" s="224" t="s">
        <v>187</v>
      </c>
      <c r="AG14" s="224"/>
      <c r="AH14" s="224"/>
      <c r="AI14" s="224"/>
      <c r="AJ14" s="224"/>
      <c r="AK14" s="224"/>
      <c r="AL14" s="224"/>
      <c r="AM14" s="224"/>
      <c r="AN14" s="224"/>
      <c r="AO14" s="224"/>
      <c r="AP14" s="206">
        <f>CF14+DV14</f>
        <v>9501900</v>
      </c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>
        <f>CT14+EJ14</f>
        <v>9501900</v>
      </c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>
        <f>DH14+EX14</f>
        <v>9501900</v>
      </c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>
        <f>CF12-CF13</f>
        <v>1996400</v>
      </c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>
        <f>CT12-CT13</f>
        <v>1996400</v>
      </c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>
        <f>DH12-DH13</f>
        <v>1996400</v>
      </c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>
        <f>DV12</f>
        <v>7505500</v>
      </c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25">
        <f>EJ12</f>
        <v>7505500</v>
      </c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7"/>
      <c r="EX14" s="225">
        <f>EX12</f>
        <v>7505500</v>
      </c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7"/>
    </row>
  </sheetData>
  <sheetProtection/>
  <mergeCells count="101">
    <mergeCell ref="BK8:BN8"/>
    <mergeCell ref="BY8:CB8"/>
    <mergeCell ref="DE8:DG8"/>
    <mergeCell ref="BO8:BQ8"/>
    <mergeCell ref="CC8:CE8"/>
    <mergeCell ref="EX10:FK10"/>
    <mergeCell ref="FE8:FH8"/>
    <mergeCell ref="EQ8:ET8"/>
    <mergeCell ref="CQ8:CS8"/>
    <mergeCell ref="EU8:EW8"/>
    <mergeCell ref="CT11:DG11"/>
    <mergeCell ref="CT12:DG12"/>
    <mergeCell ref="DV8:EB8"/>
    <mergeCell ref="DV10:EI10"/>
    <mergeCell ref="EX8:FD8"/>
    <mergeCell ref="EJ8:EP8"/>
    <mergeCell ref="DH12:DU12"/>
    <mergeCell ref="DH8:DN8"/>
    <mergeCell ref="EC8:EF8"/>
    <mergeCell ref="EG8:EI8"/>
    <mergeCell ref="FI8:FK8"/>
    <mergeCell ref="AW8:AZ8"/>
    <mergeCell ref="CM8:CP8"/>
    <mergeCell ref="BA8:BC8"/>
    <mergeCell ref="DH13:DU13"/>
    <mergeCell ref="DA8:DD8"/>
    <mergeCell ref="CF13:CS13"/>
    <mergeCell ref="CT13:DG13"/>
    <mergeCell ref="DO8:DR8"/>
    <mergeCell ref="BD10:BQ10"/>
    <mergeCell ref="DV12:EI12"/>
    <mergeCell ref="DV11:EI11"/>
    <mergeCell ref="EJ11:EW11"/>
    <mergeCell ref="EJ12:EW12"/>
    <mergeCell ref="AP8:AV8"/>
    <mergeCell ref="BD8:BJ8"/>
    <mergeCell ref="BR8:BX8"/>
    <mergeCell ref="CF8:CL8"/>
    <mergeCell ref="CT8:CZ8"/>
    <mergeCell ref="CF10:CS10"/>
    <mergeCell ref="EJ10:EW10"/>
    <mergeCell ref="BD11:BQ11"/>
    <mergeCell ref="DH14:DU14"/>
    <mergeCell ref="DV14:EI14"/>
    <mergeCell ref="EJ14:EW14"/>
    <mergeCell ref="EX14:FK14"/>
    <mergeCell ref="EX12:FK12"/>
    <mergeCell ref="DV13:EI13"/>
    <mergeCell ref="EJ13:EW13"/>
    <mergeCell ref="EX13:FK13"/>
    <mergeCell ref="AP11:BC11"/>
    <mergeCell ref="AP12:BC12"/>
    <mergeCell ref="BD12:BQ12"/>
    <mergeCell ref="BR12:CE12"/>
    <mergeCell ref="BD13:BQ13"/>
    <mergeCell ref="BR13:CE13"/>
    <mergeCell ref="AP13:BC13"/>
    <mergeCell ref="B14:V14"/>
    <mergeCell ref="W14:AE14"/>
    <mergeCell ref="AF14:AO14"/>
    <mergeCell ref="AP14:BC14"/>
    <mergeCell ref="BD14:BQ14"/>
    <mergeCell ref="BR14:CE14"/>
    <mergeCell ref="W11:AE11"/>
    <mergeCell ref="AF11:AO11"/>
    <mergeCell ref="B13:V13"/>
    <mergeCell ref="W13:AE13"/>
    <mergeCell ref="AF13:AO13"/>
    <mergeCell ref="B12:V12"/>
    <mergeCell ref="AF12:AO12"/>
    <mergeCell ref="W12:AE12"/>
    <mergeCell ref="CX3:DA3"/>
    <mergeCell ref="BK3:BP3"/>
    <mergeCell ref="BU3:BW3"/>
    <mergeCell ref="BX3:CO3"/>
    <mergeCell ref="CP3:CS3"/>
    <mergeCell ref="EX11:FK11"/>
    <mergeCell ref="CF11:CS11"/>
    <mergeCell ref="DH11:DU11"/>
    <mergeCell ref="DV7:FK7"/>
    <mergeCell ref="DH10:DU10"/>
    <mergeCell ref="CF6:FK6"/>
    <mergeCell ref="CF7:DU7"/>
    <mergeCell ref="EP1:FK1"/>
    <mergeCell ref="A5:V10"/>
    <mergeCell ref="W5:AE10"/>
    <mergeCell ref="AF5:AO10"/>
    <mergeCell ref="AP10:BC10"/>
    <mergeCell ref="BR10:CE10"/>
    <mergeCell ref="DS8:DU8"/>
    <mergeCell ref="AP5:FK5"/>
    <mergeCell ref="BQ3:BT3"/>
    <mergeCell ref="AP6:CE7"/>
    <mergeCell ref="CF14:CS14"/>
    <mergeCell ref="CT14:DG14"/>
    <mergeCell ref="B2:FJ2"/>
    <mergeCell ref="CT3:CW3"/>
    <mergeCell ref="CT10:DG10"/>
    <mergeCell ref="A11:V11"/>
    <mergeCell ref="BR11:CE11"/>
    <mergeCell ref="CF12:CS12"/>
  </mergeCells>
  <printOptions/>
  <pageMargins left="0.7874015748031497" right="0.1968503937007874" top="0.5905511811023623" bottom="0.1968503937007874" header="1.1811023622047245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selection activeCell="D12" sqref="D12"/>
    </sheetView>
  </sheetViews>
  <sheetFormatPr defaultColWidth="8.875" defaultRowHeight="12.75"/>
  <cols>
    <col min="1" max="1" width="79.25390625" style="28" customWidth="1"/>
    <col min="2" max="2" width="17.875" style="28" customWidth="1"/>
    <col min="3" max="3" width="26.375" style="28" customWidth="1"/>
    <col min="4" max="16384" width="8.875" style="28" customWidth="1"/>
  </cols>
  <sheetData>
    <row r="1" ht="15">
      <c r="C1" s="29" t="s">
        <v>170</v>
      </c>
    </row>
    <row r="3" spans="1:3" s="40" customFormat="1" ht="18.75">
      <c r="A3" s="232" t="s">
        <v>171</v>
      </c>
      <c r="B3" s="233"/>
      <c r="C3" s="233"/>
    </row>
    <row r="4" spans="1:3" s="40" customFormat="1" ht="18.75">
      <c r="A4" s="232" t="s">
        <v>172</v>
      </c>
      <c r="B4" s="232"/>
      <c r="C4" s="232"/>
    </row>
    <row r="5" spans="1:3" ht="27.75" customHeight="1">
      <c r="A5" s="231" t="s">
        <v>221</v>
      </c>
      <c r="B5" s="231"/>
      <c r="C5" s="231"/>
    </row>
    <row r="7" spans="1:3" ht="37.5">
      <c r="A7" s="41" t="s">
        <v>6</v>
      </c>
      <c r="B7" s="41" t="s">
        <v>39</v>
      </c>
      <c r="C7" s="41" t="s">
        <v>173</v>
      </c>
    </row>
    <row r="8" spans="1:3" ht="15">
      <c r="A8" s="41">
        <v>1</v>
      </c>
      <c r="B8" s="41">
        <v>2</v>
      </c>
      <c r="C8" s="41">
        <v>3</v>
      </c>
    </row>
    <row r="9" spans="1:3" ht="22.5" customHeight="1">
      <c r="A9" s="42" t="s">
        <v>122</v>
      </c>
      <c r="B9" s="41">
        <v>10</v>
      </c>
      <c r="C9" s="42">
        <v>0</v>
      </c>
    </row>
    <row r="10" spans="1:3" ht="22.5" customHeight="1">
      <c r="A10" s="42" t="s">
        <v>123</v>
      </c>
      <c r="B10" s="41">
        <v>20</v>
      </c>
      <c r="C10" s="42">
        <v>0</v>
      </c>
    </row>
    <row r="11" spans="1:3" ht="22.5" customHeight="1">
      <c r="A11" s="42" t="s">
        <v>141</v>
      </c>
      <c r="B11" s="41">
        <v>30</v>
      </c>
      <c r="C11" s="42"/>
    </row>
    <row r="12" spans="1:3" ht="22.5" customHeight="1">
      <c r="A12" s="42"/>
      <c r="B12" s="42"/>
      <c r="C12" s="42"/>
    </row>
    <row r="13" spans="1:3" ht="22.5" customHeight="1">
      <c r="A13" s="42" t="s">
        <v>142</v>
      </c>
      <c r="B13" s="41">
        <v>40</v>
      </c>
      <c r="C13" s="42"/>
    </row>
    <row r="14" spans="1:3" ht="22.5" customHeight="1">
      <c r="A14" s="42"/>
      <c r="B14" s="42"/>
      <c r="C14" s="42"/>
    </row>
    <row r="16" ht="15">
      <c r="C16" s="29" t="s">
        <v>174</v>
      </c>
    </row>
    <row r="18" spans="1:3" s="40" customFormat="1" ht="18.75">
      <c r="A18" s="232" t="s">
        <v>175</v>
      </c>
      <c r="B18" s="233"/>
      <c r="C18" s="233"/>
    </row>
    <row r="20" spans="1:3" ht="24" customHeight="1">
      <c r="A20" s="41" t="s">
        <v>6</v>
      </c>
      <c r="B20" s="41" t="s">
        <v>39</v>
      </c>
      <c r="C20" s="41" t="s">
        <v>154</v>
      </c>
    </row>
    <row r="21" spans="1:3" ht="15">
      <c r="A21" s="43">
        <v>1</v>
      </c>
      <c r="B21" s="41">
        <v>2</v>
      </c>
      <c r="C21" s="41">
        <v>3</v>
      </c>
    </row>
    <row r="22" spans="1:3" s="46" customFormat="1" ht="24.75" customHeight="1">
      <c r="A22" s="44" t="s">
        <v>143</v>
      </c>
      <c r="B22" s="45">
        <v>10</v>
      </c>
      <c r="C22" s="44"/>
    </row>
    <row r="23" spans="1:3" s="46" customFormat="1" ht="45" customHeight="1">
      <c r="A23" s="47" t="s">
        <v>144</v>
      </c>
      <c r="B23" s="45">
        <v>20</v>
      </c>
      <c r="C23" s="44"/>
    </row>
    <row r="24" spans="1:3" s="46" customFormat="1" ht="25.5" customHeight="1">
      <c r="A24" s="44" t="s">
        <v>145</v>
      </c>
      <c r="B24" s="45">
        <v>30</v>
      </c>
      <c r="C24" s="44"/>
    </row>
    <row r="25" s="46" customFormat="1" ht="15.75"/>
    <row r="26" spans="1:10" ht="15">
      <c r="A26" s="71" t="s">
        <v>176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">
      <c r="A27" s="49" t="s">
        <v>177</v>
      </c>
      <c r="B27" s="61"/>
      <c r="C27" s="62" t="s">
        <v>215</v>
      </c>
      <c r="D27" s="48"/>
      <c r="E27" s="48"/>
      <c r="F27" s="48"/>
      <c r="G27" s="48"/>
      <c r="H27" s="48"/>
      <c r="I27" s="48"/>
      <c r="J27" s="48"/>
    </row>
    <row r="28" spans="1:10" s="46" customFormat="1" ht="15.75">
      <c r="A28" s="50" t="s">
        <v>178</v>
      </c>
      <c r="B28" s="60"/>
      <c r="C28" s="60"/>
      <c r="D28" s="51"/>
      <c r="E28" s="52"/>
      <c r="F28" s="52"/>
      <c r="G28" s="51"/>
      <c r="H28" s="52"/>
      <c r="I28" s="52"/>
      <c r="J28" s="52"/>
    </row>
    <row r="29" spans="1:10" s="56" customFormat="1" ht="11.25">
      <c r="A29" s="53"/>
      <c r="B29" s="54" t="s">
        <v>13</v>
      </c>
      <c r="C29" s="54" t="s">
        <v>14</v>
      </c>
      <c r="D29" s="55"/>
      <c r="E29" s="55"/>
      <c r="F29" s="55"/>
      <c r="G29" s="55"/>
      <c r="H29" s="55"/>
      <c r="I29" s="55"/>
      <c r="J29" s="55"/>
    </row>
    <row r="30" spans="1:10" s="46" customFormat="1" ht="15.75">
      <c r="A30" s="49" t="s">
        <v>179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0" s="46" customFormat="1" ht="15.75">
      <c r="A31" s="49" t="s">
        <v>180</v>
      </c>
      <c r="B31" s="52"/>
      <c r="C31" s="52"/>
      <c r="D31" s="52"/>
      <c r="E31" s="52"/>
      <c r="F31" s="52"/>
      <c r="G31" s="52"/>
      <c r="H31" s="52"/>
      <c r="I31" s="52"/>
      <c r="J31" s="52"/>
    </row>
    <row r="32" spans="1:10" s="46" customFormat="1" ht="15.75">
      <c r="A32" s="51"/>
      <c r="B32" s="54" t="s">
        <v>13</v>
      </c>
      <c r="C32" s="54" t="s">
        <v>14</v>
      </c>
      <c r="D32" s="51"/>
      <c r="E32" s="52"/>
      <c r="F32" s="52"/>
      <c r="G32" s="52"/>
      <c r="H32" s="52"/>
      <c r="I32" s="52"/>
      <c r="J32" s="52"/>
    </row>
    <row r="33" spans="1:10" s="46" customFormat="1" ht="15.75">
      <c r="A33" s="49" t="s">
        <v>181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0" s="46" customFormat="1" ht="15.75">
      <c r="A34" s="49" t="s">
        <v>182</v>
      </c>
      <c r="B34" s="58"/>
      <c r="C34" s="59" t="s">
        <v>216</v>
      </c>
      <c r="D34" s="51"/>
      <c r="E34" s="52"/>
      <c r="F34" s="52"/>
      <c r="G34" s="52"/>
      <c r="H34" s="52"/>
      <c r="I34" s="52"/>
      <c r="J34" s="52"/>
    </row>
    <row r="35" spans="1:10" s="46" customFormat="1" ht="15.75">
      <c r="A35" s="57"/>
      <c r="B35" s="54" t="s">
        <v>13</v>
      </c>
      <c r="C35" s="54" t="s">
        <v>14</v>
      </c>
      <c r="D35" s="52"/>
      <c r="E35" s="52"/>
      <c r="F35" s="52"/>
      <c r="G35" s="52"/>
      <c r="H35" s="52"/>
      <c r="I35" s="52"/>
      <c r="J35" s="52"/>
    </row>
    <row r="36" spans="1:10" s="46" customFormat="1" ht="15.75">
      <c r="A36" s="57"/>
      <c r="B36" s="52"/>
      <c r="C36" s="52"/>
      <c r="D36" s="52"/>
      <c r="E36" s="52"/>
      <c r="F36" s="52"/>
      <c r="G36" s="52"/>
      <c r="H36" s="52"/>
      <c r="I36" s="52"/>
      <c r="J36" s="52"/>
    </row>
    <row r="37" spans="1:10" s="46" customFormat="1" ht="15.75">
      <c r="A37" s="49" t="s">
        <v>217</v>
      </c>
      <c r="B37" s="52"/>
      <c r="C37" s="59"/>
      <c r="D37" s="52"/>
      <c r="E37" s="52"/>
      <c r="F37" s="52"/>
      <c r="G37" s="51"/>
      <c r="H37" s="52"/>
      <c r="I37" s="52"/>
      <c r="J37" s="51"/>
    </row>
    <row r="38" spans="1:10" s="46" customFormat="1" ht="15.75">
      <c r="A38" s="54" t="s">
        <v>183</v>
      </c>
      <c r="B38" s="54" t="s">
        <v>13</v>
      </c>
      <c r="C38" s="54" t="s">
        <v>14</v>
      </c>
      <c r="D38" s="52"/>
      <c r="E38" s="52"/>
      <c r="F38" s="52"/>
      <c r="G38" s="52"/>
      <c r="H38" s="52"/>
      <c r="I38" s="52"/>
      <c r="J38" s="52"/>
    </row>
    <row r="39" spans="1:10" s="46" customFormat="1" ht="15.75">
      <c r="A39" s="51" t="s">
        <v>190</v>
      </c>
      <c r="B39" s="52"/>
      <c r="C39" s="52"/>
      <c r="D39" s="52"/>
      <c r="E39" s="52"/>
      <c r="F39" s="52"/>
      <c r="G39" s="52"/>
      <c r="H39" s="52"/>
      <c r="I39" s="52"/>
      <c r="J39" s="52"/>
    </row>
    <row r="40" s="46" customFormat="1" ht="15.75"/>
  </sheetData>
  <sheetProtection/>
  <mergeCells count="4">
    <mergeCell ref="A5:C5"/>
    <mergeCell ref="A18:C18"/>
    <mergeCell ref="A3:C3"/>
    <mergeCell ref="A4:C4"/>
  </mergeCells>
  <printOptions/>
  <pageMargins left="0.7874015748031497" right="0.5905511811023623" top="0.5905511811023623" bottom="0.1968503937007874" header="0.11811023622047245" footer="0.1181102362204724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Люда</cp:lastModifiedBy>
  <cp:lastPrinted>2017-02-02T08:21:57Z</cp:lastPrinted>
  <dcterms:created xsi:type="dcterms:W3CDTF">2010-11-26T07:12:57Z</dcterms:created>
  <dcterms:modified xsi:type="dcterms:W3CDTF">2017-12-21T03:48:38Z</dcterms:modified>
  <cp:category/>
  <cp:version/>
  <cp:contentType/>
  <cp:contentStatus/>
</cp:coreProperties>
</file>